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akuntaliitto-my.sharepoint.com/personal/sirpa_mahonen_pohjois-karjala_fi/Documents/Kehittämisrahoitus LOM/Valmiit AKKE_AIKO/AKKE_AIKO maksatus/AKKE/"/>
    </mc:Choice>
  </mc:AlternateContent>
  <xr:revisionPtr revIDLastSave="173" documentId="8_{0E53C434-784E-4CB7-B5C2-9C3F1A36F02D}" xr6:coauthVersionLast="47" xr6:coauthVersionMax="47" xr10:uidLastSave="{952B8A4F-FBE0-497E-9D7C-C151971C3F5A}"/>
  <bookViews>
    <workbookView xWindow="5040" yWindow="915" windowWidth="23400" windowHeight="20430" xr2:uid="{6AA0AC7F-DD01-4E8E-BFA8-F9B270A9C5DF}"/>
  </bookViews>
  <sheets>
    <sheet name="Vakiosivukuluprosentt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3" i="2" l="1"/>
  <c r="F157" i="2"/>
  <c r="F158" i="2"/>
  <c r="F159" i="2"/>
  <c r="F156" i="2"/>
  <c r="G21" i="2"/>
  <c r="G22" i="2"/>
  <c r="G23" i="2"/>
  <c r="G24" i="2"/>
  <c r="G25" i="2"/>
  <c r="E21" i="2"/>
  <c r="E22" i="2"/>
  <c r="E23" i="2"/>
  <c r="E24" i="2"/>
  <c r="E25" i="2"/>
  <c r="E20" i="2"/>
  <c r="G20" i="2" s="1"/>
  <c r="G43" i="2" l="1"/>
  <c r="G26" i="2"/>
  <c r="F106" i="2" s="1"/>
  <c r="F122" i="2" s="1"/>
  <c r="F120" i="2"/>
  <c r="F127" i="2" l="1"/>
  <c r="I32" i="2"/>
  <c r="I33" i="2"/>
  <c r="I34" i="2"/>
  <c r="I35" i="2"/>
  <c r="I36" i="2"/>
  <c r="I37" i="2"/>
  <c r="I38" i="2"/>
  <c r="I39" i="2"/>
  <c r="I40" i="2"/>
  <c r="I41" i="2"/>
  <c r="I42" i="2"/>
  <c r="I31" i="2"/>
  <c r="J31" i="2" s="1"/>
  <c r="F137" i="2"/>
  <c r="G80" i="2"/>
  <c r="G91" i="2"/>
  <c r="J32" i="2" l="1"/>
  <c r="J33" i="2"/>
  <c r="J34" i="2"/>
  <c r="J35" i="2"/>
  <c r="J36" i="2"/>
  <c r="J37" i="2"/>
  <c r="J38" i="2"/>
  <c r="J39" i="2"/>
  <c r="J40" i="2"/>
  <c r="J41" i="2"/>
  <c r="J42" i="2"/>
  <c r="F160" i="2" l="1"/>
  <c r="F162" i="2" s="1"/>
  <c r="F146" i="2"/>
  <c r="G61" i="2"/>
  <c r="E26" i="2" l="1"/>
  <c r="G101" i="2" l="1"/>
  <c r="G70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13377AF-E807-475C-AA07-845F0DF60EFE}" keepAlive="1" name="Kysely – Taulukko1" description="Yhteys kyselyyn Taulukko1 työkirjassa." type="5" refreshedVersion="7" background="1" saveData="1">
    <dbPr connection="Provider=Microsoft.Mashup.OleDb.1;Data Source=$Workbook$;Location=Taulukko1;Extended Properties=&quot;&quot;" command="SELECT * FROM [Taulukko1]"/>
  </connection>
</connections>
</file>

<file path=xl/sharedStrings.xml><?xml version="1.0" encoding="utf-8"?>
<sst xmlns="http://schemas.openxmlformats.org/spreadsheetml/2006/main" count="160" uniqueCount="95">
  <si>
    <t>kuukausi/kuukaudet</t>
  </si>
  <si>
    <t>Ei täytetä Flat rate 40% -kustannusmallissa</t>
  </si>
  <si>
    <t>Tositenro</t>
  </si>
  <si>
    <t>Selite</t>
  </si>
  <si>
    <t>€</t>
  </si>
  <si>
    <t>tunnit</t>
  </si>
  <si>
    <t>tuntihinta</t>
  </si>
  <si>
    <t xml:space="preserve"> </t>
  </si>
  <si>
    <t>Rahoitus</t>
  </si>
  <si>
    <t>Haettava 
palkka-
kustannus yhteensä €</t>
  </si>
  <si>
    <t>Lisää tukiprosentti</t>
  </si>
  <si>
    <t xml:space="preserve">Hankkeelle kohdistettava palkan 
osuus ilman sivukuluja </t>
  </si>
  <si>
    <t>Maksatushakemus ajalta:</t>
  </si>
  <si>
    <t xml:space="preserve">alkaen </t>
  </si>
  <si>
    <t>päättyen</t>
  </si>
  <si>
    <t>Hankkeen nimi:</t>
  </si>
  <si>
    <t>Toteuttajan nimi:</t>
  </si>
  <si>
    <t>ALV on hankkeelle hyväksyttävä kustannus</t>
  </si>
  <si>
    <t>Hankkeen kustannusmalli (rastita oikea vaihtoehto):</t>
  </si>
  <si>
    <t>MAKSATUSKAUDEN KUSTANNUKSET</t>
  </si>
  <si>
    <t>Henkilöstökustannukset</t>
  </si>
  <si>
    <t>Kk-palkka (tukikelpoinen peruspalkka, netto)</t>
  </si>
  <si>
    <t>Ostopalvelut</t>
  </si>
  <si>
    <t>Matkakustannukset</t>
  </si>
  <si>
    <t>Kone- ja laitehankinnat</t>
  </si>
  <si>
    <t xml:space="preserve">  Ei täytetä Flat rate 40% -kustannusmallissa</t>
  </si>
  <si>
    <t>Muut kustannukset</t>
  </si>
  <si>
    <t xml:space="preserve">Maksatuskaudella toteutuneet rahoituserät </t>
  </si>
  <si>
    <t>Tuensaajan omarahoitus</t>
  </si>
  <si>
    <t>Haettavan tuen osuus</t>
  </si>
  <si>
    <t>Kuntien rahoitus: ulkopuolinen rahoitus</t>
  </si>
  <si>
    <t>Muu julkinen rahoitus: ulkopuolinen rahoitus</t>
  </si>
  <si>
    <t>Yksityinen rahoitus: ulkopuolinen rahoitus</t>
  </si>
  <si>
    <t>Tulot</t>
  </si>
  <si>
    <t>Pohjois-Karjalan maakuntaliitto</t>
  </si>
  <si>
    <t xml:space="preserve">    Välilliset kustannukset 40% (Flat rate)</t>
  </si>
  <si>
    <t xml:space="preserve">    Välilliset kustannukset 7% (Flat rate)</t>
  </si>
  <si>
    <t xml:space="preserve">    Välilliset kustannukset 1,5% (Flat rate)</t>
  </si>
  <si>
    <t xml:space="preserve">    Tosiasialliset kustannukset</t>
  </si>
  <si>
    <t>Tehtävä-kuvassa ilmoitettu 
työaika %</t>
  </si>
  <si>
    <t>Alueelliset innovaatiot ja kokeilut (AIKO)</t>
  </si>
  <si>
    <t>Alueiden kestävän kasvun ja elinvoiman tukeminen (AKKE)</t>
  </si>
  <si>
    <t>Tositenumero</t>
  </si>
  <si>
    <t>Hankintapvm</t>
  </si>
  <si>
    <t>Toimittaja</t>
  </si>
  <si>
    <t>Hankinnan sisällön kuvaus</t>
  </si>
  <si>
    <t>Kilpailutustapa, sopimusnro</t>
  </si>
  <si>
    <t xml:space="preserve">Yhteensä   </t>
  </si>
  <si>
    <t>Kulkuneuvo</t>
  </si>
  <si>
    <t>Matkan sisällön kuvaus</t>
  </si>
  <si>
    <t xml:space="preserve">Yhteensä  </t>
  </si>
  <si>
    <t>Yritys A</t>
  </si>
  <si>
    <t>Yritys B</t>
  </si>
  <si>
    <t xml:space="preserve"> A</t>
  </si>
  <si>
    <t xml:space="preserve"> B</t>
  </si>
  <si>
    <t xml:space="preserve">Vahvistan, että ilmoitetut tiedot ovat oikeat, ja että hankkeelle osoitettu palkkakustannus ei pidä sisällään tukikelvottomia eriä kuten tulospalkkiot, bonukset, </t>
  </si>
  <si>
    <t>(kustannukset - tulot) = haettavat kustannukset</t>
  </si>
  <si>
    <t xml:space="preserve">Tehtävänimike hankkeessa </t>
  </si>
  <si>
    <t>Loma-
oikeus-
päivät
 ko. jaksolta</t>
  </si>
  <si>
    <t>Kokonais-
loma-ajan
 ansio 
lakisääteisin
 sos.kuluin</t>
  </si>
  <si>
    <t>Hankkeelle 
kohdennettu 
loma-ajan 
ansio 
%-osuus</t>
  </si>
  <si>
    <t>Prosentti-
osuuksien
 erot +/-</t>
  </si>
  <si>
    <t xml:space="preserve">Tehtävänimike
hankkeessa </t>
  </si>
  <si>
    <t xml:space="preserve">         Kyllä</t>
  </si>
  <si>
    <t>Ei</t>
  </si>
  <si>
    <r>
      <rPr>
        <sz val="10"/>
        <rFont val="Calibri"/>
        <family val="2"/>
        <scheme val="minor"/>
      </rPr>
      <t>Loma-
oikeus-
jakso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kk/vv-kk/vv</t>
    </r>
  </si>
  <si>
    <t>Palkka</t>
  </si>
  <si>
    <t>Hankkeelle 
kohdennettu 
/maksettu loma-ajan ansio ilman
sivukuluja</t>
  </si>
  <si>
    <t>Hankkeelle 
kohdennettu 
/maksettu loma-ajan ansio ja sivu-kulut</t>
  </si>
  <si>
    <t>Loma-oikeus
ajalta hankkeen
 %- osuus 
(syötä tieto)</t>
  </si>
  <si>
    <t>1 (6)</t>
  </si>
  <si>
    <t>2 (6)</t>
  </si>
  <si>
    <t>3 (6)</t>
  </si>
  <si>
    <t>4 (6)</t>
  </si>
  <si>
    <t>5 (6)</t>
  </si>
  <si>
    <t>6 ( 6)</t>
  </si>
  <si>
    <t>Päiväys</t>
  </si>
  <si>
    <t>Lomakkeen täyttäjä ja yhteystiedot</t>
  </si>
  <si>
    <r>
      <t>Selvitys hankehenkilöstön loma-ajan palkoista.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Täydennä tiedot syöttämällä luvut soluihin.</t>
    </r>
  </si>
  <si>
    <t>Aineelliset ja aineettomat investoinnit</t>
  </si>
  <si>
    <t xml:space="preserve"> Rahaa edellyttämätön panostus</t>
  </si>
  <si>
    <t>Perustelut, jos kuukausipalkka 
on muuttunut</t>
  </si>
  <si>
    <t>Liite 2B maksatushakemukseen -vakiosivukuluprosenttimalli ja loma-ajan palkat</t>
  </si>
  <si>
    <t xml:space="preserve">Lomaraha sisältyy vakiosivukuluprosenttiin, sitä ei haeta erikseen maksuun. </t>
  </si>
  <si>
    <t xml:space="preserve">Vuosiloma-ajan ja vapaajaksojen palkkakustannukset ovat tukikelpoisia siltä osin, kuin palkat on ansaittu hankkeen tukipäätöksen mukaisena toteuttamisaikana ja </t>
  </si>
  <si>
    <t>tosiasiallisesti maksettu työntekijälle tuen maksamista koskevan hakemuksen jättämiseen mennessä.</t>
  </si>
  <si>
    <r>
      <t xml:space="preserve">Flat rate, </t>
    </r>
    <r>
      <rPr>
        <sz val="12"/>
        <rFont val="Calibri"/>
        <family val="2"/>
      </rPr>
      <t xml:space="preserve"> syötä summa soluun</t>
    </r>
  </si>
  <si>
    <t>Hlö lukumäärä</t>
  </si>
  <si>
    <t>Vahvistan myös, että ennakonpidätykset ja sotu-maksut on tilitetty veroviranomaisen tilille, eikä henkilöiden palkkaukseen ole saatu muuta tukea (esim. työllistämistuki).</t>
  </si>
  <si>
    <t xml:space="preserve">luontoisedut (mm. lounassetelit, puhelinetu), stipendit tai apurahat, työnantajan vapaaehtoisesti ottamia maksuja tai palkkakustannuksia, johon on saatu palkkatukea.  </t>
  </si>
  <si>
    <t xml:space="preserve">Maksetut lomapalkat ja -rahat yhteensä  </t>
  </si>
  <si>
    <t xml:space="preserve">Kustannukset yhteensä </t>
  </si>
  <si>
    <t xml:space="preserve">Kokonaiskustannukset yhteensä </t>
  </si>
  <si>
    <t xml:space="preserve">Rahoitus yhteensä </t>
  </si>
  <si>
    <r>
      <t xml:space="preserve">Käytettävä vakio-sivukulu </t>
    </r>
    <r>
      <rPr>
        <sz val="8.5"/>
        <rFont val="Calibri"/>
        <family val="2"/>
      </rPr>
      <t>(26,44% / 20,42 %)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</si>
</sst>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b/>
      <sz val="18"/>
      <color theme="3"/>
      <name val="Calibri Light"/>
      <family val="2"/>
      <scheme val="major"/>
    </font>
    <font>
      <b/>
      <sz val="12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i/>
      <sz val="10"/>
      <name val="Calibri Light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sz val="11.5"/>
      <name val="Calibri"/>
      <family val="2"/>
    </font>
    <font>
      <sz val="10"/>
      <color theme="1"/>
      <name val="Calibri"/>
      <family val="2"/>
    </font>
    <font>
      <b/>
      <u/>
      <sz val="14"/>
      <name val="Calibri"/>
      <family val="2"/>
    </font>
    <font>
      <b/>
      <sz val="14"/>
      <name val="Calibri"/>
      <family val="2"/>
    </font>
    <font>
      <i/>
      <sz val="11"/>
      <name val="Calibri"/>
      <family val="2"/>
    </font>
    <font>
      <b/>
      <u/>
      <sz val="12"/>
      <name val="Calibri"/>
      <family val="2"/>
    </font>
    <font>
      <b/>
      <sz val="11"/>
      <name val="Calibri"/>
      <family val="2"/>
      <scheme val="minor"/>
    </font>
    <font>
      <b/>
      <sz val="10"/>
      <name val="Trebuchet MS"/>
      <family val="2"/>
    </font>
    <font>
      <b/>
      <sz val="18"/>
      <name val="Trebuchet MS"/>
      <family val="2"/>
    </font>
    <font>
      <b/>
      <sz val="10"/>
      <name val="Calibri"/>
      <family val="2"/>
      <scheme val="minor"/>
    </font>
    <font>
      <b/>
      <sz val="10.5"/>
      <name val="Calibri"/>
      <family val="2"/>
      <scheme val="minor"/>
    </font>
    <font>
      <sz val="11"/>
      <name val="Calibri Light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</font>
    <font>
      <sz val="8.5"/>
      <name val="Calibri"/>
      <family val="2"/>
    </font>
    <font>
      <sz val="12"/>
      <name val="Calibri"/>
      <family val="2"/>
    </font>
    <font>
      <sz val="10"/>
      <color rgb="FFFF0000"/>
      <name val="Calibri"/>
      <family val="2"/>
    </font>
    <font>
      <sz val="9.5"/>
      <name val="Calibri"/>
      <family val="2"/>
    </font>
    <font>
      <sz val="9.5"/>
      <name val="Calibri Light"/>
      <family val="2"/>
    </font>
    <font>
      <sz val="9"/>
      <name val="Calibri Light"/>
      <family val="2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3" applyNumberFormat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0" borderId="0"/>
    <xf numFmtId="0" fontId="1" fillId="0" borderId="0"/>
    <xf numFmtId="0" fontId="9" fillId="0" borderId="0" applyNumberForma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</cellStyleXfs>
  <cellXfs count="290">
    <xf numFmtId="0" fontId="0" fillId="0" borderId="0" xfId="0"/>
    <xf numFmtId="0" fontId="12" fillId="0" borderId="0" xfId="9" applyFont="1"/>
    <xf numFmtId="0" fontId="11" fillId="0" borderId="0" xfId="10" applyFont="1"/>
    <xf numFmtId="0" fontId="12" fillId="0" borderId="0" xfId="10" applyFont="1"/>
    <xf numFmtId="0" fontId="11" fillId="0" borderId="0" xfId="7" applyFont="1" applyFill="1" applyBorder="1"/>
    <xf numFmtId="0" fontId="12" fillId="0" borderId="0" xfId="10" applyFont="1" applyAlignment="1">
      <alignment wrapText="1"/>
    </xf>
    <xf numFmtId="4" fontId="11" fillId="0" borderId="0" xfId="7" applyNumberFormat="1" applyFont="1" applyFill="1" applyBorder="1" applyAlignment="1">
      <alignment horizontal="right"/>
    </xf>
    <xf numFmtId="0" fontId="13" fillId="0" borderId="0" xfId="4" applyFont="1" applyFill="1" applyBorder="1"/>
    <xf numFmtId="0" fontId="11" fillId="0" borderId="0" xfId="7" applyFont="1" applyFill="1" applyBorder="1" applyAlignment="1">
      <alignment horizontal="left" wrapText="1"/>
    </xf>
    <xf numFmtId="0" fontId="12" fillId="0" borderId="0" xfId="10" applyFont="1" applyFill="1" applyAlignment="1">
      <alignment wrapText="1"/>
    </xf>
    <xf numFmtId="0" fontId="12" fillId="0" borderId="0" xfId="9" applyFont="1" applyFill="1" applyBorder="1"/>
    <xf numFmtId="0" fontId="12" fillId="0" borderId="0" xfId="10" applyFont="1" applyFill="1"/>
    <xf numFmtId="0" fontId="12" fillId="0" borderId="0" xfId="10" applyFont="1" applyFill="1" applyBorder="1" applyAlignment="1">
      <alignment horizontal="left" wrapText="1"/>
    </xf>
    <xf numFmtId="0" fontId="12" fillId="0" borderId="0" xfId="10" applyFont="1" applyFill="1" applyBorder="1"/>
    <xf numFmtId="2" fontId="11" fillId="0" borderId="0" xfId="7" applyNumberFormat="1" applyFont="1" applyFill="1" applyBorder="1"/>
    <xf numFmtId="0" fontId="17" fillId="0" borderId="0" xfId="12" applyFont="1" applyFill="1" applyBorder="1"/>
    <xf numFmtId="0" fontId="11" fillId="0" borderId="0" xfId="1" applyFont="1" applyFill="1" applyBorder="1" applyAlignment="1">
      <alignment horizontal="left"/>
    </xf>
    <xf numFmtId="0" fontId="20" fillId="0" borderId="0" xfId="4" applyFont="1" applyFill="1" applyBorder="1" applyAlignment="1">
      <alignment horizontal="right"/>
    </xf>
    <xf numFmtId="2" fontId="18" fillId="0" borderId="5" xfId="10" applyNumberFormat="1" applyFont="1" applyBorder="1" applyProtection="1">
      <protection locked="0"/>
    </xf>
    <xf numFmtId="2" fontId="18" fillId="0" borderId="5" xfId="10" applyNumberFormat="1" applyFont="1" applyBorder="1" applyAlignment="1" applyProtection="1">
      <alignment horizontal="center"/>
      <protection locked="0"/>
    </xf>
    <xf numFmtId="2" fontId="18" fillId="0" borderId="5" xfId="10" applyNumberFormat="1" applyFont="1" applyBorder="1" applyAlignment="1" applyProtection="1">
      <alignment horizontal="left" wrapText="1"/>
      <protection locked="0"/>
    </xf>
    <xf numFmtId="2" fontId="18" fillId="0" borderId="5" xfId="10" applyNumberFormat="1" applyFont="1" applyBorder="1" applyAlignment="1" applyProtection="1">
      <alignment horizontal="right"/>
      <protection locked="0"/>
    </xf>
    <xf numFmtId="2" fontId="18" fillId="0" borderId="6" xfId="10" applyNumberFormat="1" applyFont="1" applyBorder="1" applyProtection="1">
      <protection locked="0"/>
    </xf>
    <xf numFmtId="0" fontId="18" fillId="0" borderId="0" xfId="10" applyFont="1" applyBorder="1" applyAlignment="1">
      <alignment horizontal="left" vertical="top"/>
    </xf>
    <xf numFmtId="0" fontId="12" fillId="0" borderId="0" xfId="10" applyFont="1" applyBorder="1"/>
    <xf numFmtId="0" fontId="11" fillId="0" borderId="0" xfId="9" applyFont="1" applyAlignment="1">
      <alignment horizontal="left" vertical="top"/>
    </xf>
    <xf numFmtId="0" fontId="12" fillId="0" borderId="0" xfId="10" applyFont="1" applyAlignment="1">
      <alignment vertical="top" wrapText="1"/>
    </xf>
    <xf numFmtId="0" fontId="12" fillId="0" borderId="0" xfId="9" applyFont="1" applyAlignment="1">
      <alignment vertical="top" wrapText="1"/>
    </xf>
    <xf numFmtId="0" fontId="14" fillId="0" borderId="0" xfId="10" applyFont="1" applyFill="1" applyBorder="1" applyAlignment="1">
      <alignment horizontal="left" vertical="center"/>
    </xf>
    <xf numFmtId="0" fontId="14" fillId="0" borderId="0" xfId="10" applyFont="1" applyFill="1" applyBorder="1" applyAlignment="1">
      <alignment horizontal="center" vertical="center" wrapText="1"/>
    </xf>
    <xf numFmtId="0" fontId="14" fillId="0" borderId="0" xfId="12" applyFont="1" applyFill="1" applyBorder="1" applyAlignment="1">
      <alignment vertical="center"/>
    </xf>
    <xf numFmtId="0" fontId="18" fillId="0" borderId="0" xfId="8" applyNumberFormat="1" applyFont="1" applyFill="1" applyBorder="1" applyAlignment="1" applyProtection="1">
      <alignment horizontal="right"/>
    </xf>
    <xf numFmtId="0" fontId="18" fillId="0" borderId="0" xfId="7" applyFont="1" applyFill="1" applyBorder="1" applyAlignment="1" applyProtection="1"/>
    <xf numFmtId="0" fontId="18" fillId="0" borderId="0" xfId="7" applyFont="1" applyFill="1" applyBorder="1" applyAlignment="1" applyProtection="1">
      <alignment horizontal="center"/>
    </xf>
    <xf numFmtId="0" fontId="18" fillId="0" borderId="0" xfId="7" applyFont="1" applyFill="1" applyBorder="1" applyAlignment="1" applyProtection="1">
      <alignment horizontal="left" vertical="top"/>
    </xf>
    <xf numFmtId="0" fontId="18" fillId="0" borderId="0" xfId="7" applyFont="1" applyFill="1" applyBorder="1" applyProtection="1"/>
    <xf numFmtId="0" fontId="18" fillId="0" borderId="0" xfId="7" applyFont="1" applyFill="1" applyBorder="1" applyAlignment="1" applyProtection="1">
      <alignment horizontal="left" vertical="top" wrapText="1"/>
    </xf>
    <xf numFmtId="0" fontId="18" fillId="0" borderId="0" xfId="7" applyFont="1" applyFill="1" applyBorder="1" applyAlignment="1" applyProtection="1">
      <alignment horizontal="center" vertical="top"/>
      <protection locked="0"/>
    </xf>
    <xf numFmtId="0" fontId="18" fillId="0" borderId="0" xfId="10" applyFont="1" applyAlignment="1" applyProtection="1">
      <alignment horizontal="center" vertical="center"/>
      <protection locked="0"/>
    </xf>
    <xf numFmtId="0" fontId="25" fillId="0" borderId="0" xfId="11" applyFont="1" applyFill="1" applyBorder="1" applyAlignment="1" applyProtection="1">
      <alignment horizontal="left" vertical="top"/>
    </xf>
    <xf numFmtId="0" fontId="26" fillId="0" borderId="0" xfId="11" applyFont="1" applyFill="1" applyBorder="1" applyAlignment="1" applyProtection="1">
      <alignment horizontal="left" vertical="top"/>
    </xf>
    <xf numFmtId="0" fontId="19" fillId="0" borderId="0" xfId="1" applyFont="1" applyFill="1" applyBorder="1" applyAlignment="1" applyProtection="1">
      <alignment horizontal="left"/>
    </xf>
    <xf numFmtId="0" fontId="18" fillId="0" borderId="0" xfId="1" applyFont="1" applyFill="1" applyBorder="1" applyAlignment="1" applyProtection="1">
      <alignment horizontal="left" vertical="top"/>
    </xf>
    <xf numFmtId="0" fontId="18" fillId="0" borderId="0" xfId="1" applyFont="1" applyFill="1" applyBorder="1" applyAlignment="1" applyProtection="1">
      <alignment horizontal="right" vertical="top"/>
    </xf>
    <xf numFmtId="0" fontId="18" fillId="0" borderId="0" xfId="1" applyFont="1" applyFill="1" applyBorder="1" applyAlignment="1" applyProtection="1">
      <alignment horizontal="left"/>
    </xf>
    <xf numFmtId="0" fontId="18" fillId="0" borderId="0" xfId="7" applyFont="1" applyFill="1" applyBorder="1" applyAlignment="1" applyProtection="1">
      <alignment horizontal="center" wrapText="1"/>
    </xf>
    <xf numFmtId="0" fontId="17" fillId="0" borderId="10" xfId="7" applyFont="1" applyFill="1" applyBorder="1" applyProtection="1"/>
    <xf numFmtId="0" fontId="20" fillId="0" borderId="0" xfId="1" applyFont="1" applyFill="1" applyBorder="1" applyAlignment="1" applyProtection="1">
      <alignment horizontal="left"/>
    </xf>
    <xf numFmtId="0" fontId="12" fillId="0" borderId="0" xfId="10" applyFont="1" applyBorder="1" applyAlignment="1">
      <alignment wrapText="1"/>
    </xf>
    <xf numFmtId="0" fontId="12" fillId="0" borderId="0" xfId="10" applyFont="1" applyFill="1" applyBorder="1" applyAlignment="1">
      <alignment wrapText="1"/>
    </xf>
    <xf numFmtId="0" fontId="12" fillId="0" borderId="0" xfId="7" applyFont="1" applyFill="1" applyBorder="1" applyAlignment="1">
      <alignment horizontal="center" wrapText="1"/>
    </xf>
    <xf numFmtId="0" fontId="19" fillId="0" borderId="0" xfId="1" applyFont="1" applyFill="1" applyBorder="1" applyAlignment="1" applyProtection="1"/>
    <xf numFmtId="2" fontId="20" fillId="0" borderId="5" xfId="4" applyNumberFormat="1" applyFont="1" applyFill="1" applyBorder="1" applyAlignment="1" applyProtection="1">
      <alignment horizontal="left" wrapText="1"/>
      <protection locked="0"/>
    </xf>
    <xf numFmtId="2" fontId="20" fillId="0" borderId="14" xfId="4" applyNumberFormat="1" applyFont="1" applyFill="1" applyBorder="1" applyProtection="1"/>
    <xf numFmtId="0" fontId="27" fillId="0" borderId="10" xfId="4" applyFont="1" applyFill="1" applyBorder="1" applyProtection="1"/>
    <xf numFmtId="0" fontId="27" fillId="0" borderId="0" xfId="4" applyFont="1" applyFill="1" applyBorder="1" applyProtection="1"/>
    <xf numFmtId="4" fontId="12" fillId="0" borderId="0" xfId="4" applyNumberFormat="1" applyFont="1" applyFill="1" applyBorder="1" applyAlignment="1">
      <alignment horizontal="right"/>
    </xf>
    <xf numFmtId="0" fontId="18" fillId="0" borderId="0" xfId="1" applyFont="1" applyFill="1" applyBorder="1" applyAlignment="1">
      <alignment horizontal="left"/>
    </xf>
    <xf numFmtId="0" fontId="18" fillId="0" borderId="0" xfId="10" applyFont="1" applyFill="1" applyBorder="1" applyAlignment="1">
      <alignment horizontal="left" vertical="top"/>
    </xf>
    <xf numFmtId="0" fontId="18" fillId="0" borderId="0" xfId="7" applyFont="1" applyFill="1" applyBorder="1" applyAlignment="1">
      <alignment horizontal="left" wrapText="1"/>
    </xf>
    <xf numFmtId="0" fontId="14" fillId="0" borderId="0" xfId="1" applyFont="1" applyFill="1" applyBorder="1" applyAlignment="1" applyProtection="1"/>
    <xf numFmtId="2" fontId="18" fillId="0" borderId="12" xfId="10" applyNumberFormat="1" applyFont="1" applyBorder="1" applyProtection="1">
      <protection locked="0"/>
    </xf>
    <xf numFmtId="2" fontId="18" fillId="0" borderId="8" xfId="10" applyNumberFormat="1" applyFont="1" applyBorder="1" applyProtection="1">
      <protection locked="0"/>
    </xf>
    <xf numFmtId="2" fontId="18" fillId="0" borderId="8" xfId="10" applyNumberFormat="1" applyFont="1" applyBorder="1" applyAlignment="1" applyProtection="1">
      <alignment horizontal="center"/>
      <protection locked="0"/>
    </xf>
    <xf numFmtId="2" fontId="18" fillId="0" borderId="8" xfId="10" applyNumberFormat="1" applyFont="1" applyBorder="1" applyAlignment="1" applyProtection="1">
      <alignment horizontal="left" wrapText="1"/>
      <protection locked="0"/>
    </xf>
    <xf numFmtId="0" fontId="12" fillId="0" borderId="0" xfId="9" applyFont="1" applyBorder="1"/>
    <xf numFmtId="0" fontId="17" fillId="0" borderId="0" xfId="8" applyFont="1" applyFill="1" applyBorder="1" applyAlignment="1" applyProtection="1"/>
    <xf numFmtId="0" fontId="17" fillId="0" borderId="0" xfId="7" applyFont="1" applyFill="1" applyBorder="1" applyAlignment="1" applyProtection="1"/>
    <xf numFmtId="4" fontId="14" fillId="6" borderId="17" xfId="7" applyNumberFormat="1" applyFont="1" applyFill="1" applyBorder="1" applyAlignment="1" applyProtection="1">
      <alignment horizontal="right"/>
      <protection hidden="1"/>
    </xf>
    <xf numFmtId="4" fontId="14" fillId="7" borderId="17" xfId="7" applyNumberFormat="1" applyFont="1" applyFill="1" applyBorder="1" applyAlignment="1" applyProtection="1">
      <alignment horizontal="right"/>
      <protection hidden="1"/>
    </xf>
    <xf numFmtId="4" fontId="14" fillId="6" borderId="17" xfId="7" applyNumberFormat="1" applyFont="1" applyFill="1" applyBorder="1" applyProtection="1">
      <protection hidden="1"/>
    </xf>
    <xf numFmtId="4" fontId="19" fillId="6" borderId="18" xfId="1" applyNumberFormat="1" applyFont="1" applyFill="1" applyBorder="1" applyAlignment="1" applyProtection="1">
      <alignment horizontal="right"/>
      <protection hidden="1"/>
    </xf>
    <xf numFmtId="0" fontId="19" fillId="0" borderId="13" xfId="1" applyFont="1" applyFill="1" applyBorder="1" applyAlignment="1" applyProtection="1"/>
    <xf numFmtId="2" fontId="18" fillId="0" borderId="13" xfId="8" applyNumberFormat="1" applyFont="1" applyFill="1" applyBorder="1" applyAlignment="1" applyProtection="1">
      <alignment horizontal="left"/>
      <protection locked="0"/>
    </xf>
    <xf numFmtId="0" fontId="18" fillId="0" borderId="13" xfId="8" applyFont="1" applyFill="1" applyBorder="1" applyAlignment="1" applyProtection="1">
      <alignment horizontal="center"/>
    </xf>
    <xf numFmtId="0" fontId="18" fillId="0" borderId="23" xfId="7" applyFont="1" applyFill="1" applyBorder="1" applyAlignment="1" applyProtection="1">
      <alignment horizontal="center" shrinkToFit="1"/>
    </xf>
    <xf numFmtId="0" fontId="12" fillId="0" borderId="23" xfId="9" applyFont="1" applyBorder="1" applyProtection="1"/>
    <xf numFmtId="0" fontId="25" fillId="0" borderId="0" xfId="11" applyFont="1" applyFill="1" applyBorder="1" applyAlignment="1" applyProtection="1">
      <alignment horizontal="left"/>
    </xf>
    <xf numFmtId="0" fontId="12" fillId="0" borderId="0" xfId="10" applyFont="1" applyAlignment="1">
      <alignment vertical="top"/>
    </xf>
    <xf numFmtId="0" fontId="18" fillId="0" borderId="0" xfId="7" applyFont="1" applyFill="1" applyBorder="1" applyAlignment="1" applyProtection="1">
      <alignment horizontal="left"/>
    </xf>
    <xf numFmtId="0" fontId="18" fillId="0" borderId="13" xfId="7" applyFont="1" applyFill="1" applyBorder="1" applyAlignment="1" applyProtection="1">
      <alignment horizontal="left"/>
    </xf>
    <xf numFmtId="2" fontId="18" fillId="0" borderId="7" xfId="10" applyNumberFormat="1" applyFont="1" applyBorder="1" applyProtection="1">
      <protection locked="0"/>
    </xf>
    <xf numFmtId="0" fontId="14" fillId="0" borderId="25" xfId="7" applyFont="1" applyFill="1" applyBorder="1" applyAlignment="1" applyProtection="1">
      <alignment horizontal="right"/>
    </xf>
    <xf numFmtId="0" fontId="14" fillId="0" borderId="19" xfId="7" applyFont="1" applyFill="1" applyBorder="1" applyAlignment="1" applyProtection="1">
      <alignment horizontal="right"/>
    </xf>
    <xf numFmtId="0" fontId="18" fillId="0" borderId="0" xfId="7" applyFont="1" applyFill="1" applyBorder="1" applyAlignment="1" applyProtection="1">
      <alignment horizontal="left" wrapText="1"/>
    </xf>
    <xf numFmtId="0" fontId="21" fillId="0" borderId="0" xfId="7" applyFont="1" applyFill="1" applyBorder="1" applyAlignment="1" applyProtection="1">
      <alignment horizontal="center" wrapText="1"/>
    </xf>
    <xf numFmtId="2" fontId="18" fillId="0" borderId="5" xfId="6" applyNumberFormat="1" applyFont="1" applyFill="1" applyBorder="1" applyProtection="1">
      <protection locked="0"/>
    </xf>
    <xf numFmtId="2" fontId="18" fillId="0" borderId="5" xfId="6" applyNumberFormat="1" applyFont="1" applyFill="1" applyBorder="1" applyAlignment="1" applyProtection="1">
      <alignment horizontal="right"/>
      <protection locked="0"/>
    </xf>
    <xf numFmtId="2" fontId="18" fillId="0" borderId="5" xfId="3" applyNumberFormat="1" applyFont="1" applyFill="1" applyBorder="1" applyProtection="1">
      <protection locked="0"/>
    </xf>
    <xf numFmtId="2" fontId="18" fillId="0" borderId="7" xfId="3" applyNumberFormat="1" applyFont="1" applyFill="1" applyBorder="1" applyAlignment="1" applyProtection="1">
      <alignment horizontal="right"/>
      <protection locked="0"/>
    </xf>
    <xf numFmtId="2" fontId="17" fillId="6" borderId="17" xfId="7" applyNumberFormat="1" applyFont="1" applyFill="1" applyBorder="1" applyAlignment="1" applyProtection="1">
      <alignment horizontal="right"/>
      <protection hidden="1"/>
    </xf>
    <xf numFmtId="4" fontId="17" fillId="6" borderId="17" xfId="7" applyNumberFormat="1" applyFont="1" applyFill="1" applyBorder="1" applyAlignment="1" applyProtection="1">
      <alignment horizontal="right"/>
      <protection hidden="1"/>
    </xf>
    <xf numFmtId="0" fontId="17" fillId="0" borderId="0" xfId="1" applyFont="1" applyFill="1" applyBorder="1" applyProtection="1"/>
    <xf numFmtId="2" fontId="18" fillId="0" borderId="0" xfId="1" applyNumberFormat="1" applyFont="1" applyFill="1" applyBorder="1" applyAlignment="1" applyProtection="1">
      <alignment horizontal="center"/>
    </xf>
    <xf numFmtId="49" fontId="17" fillId="0" borderId="13" xfId="1" applyNumberFormat="1" applyFont="1" applyFill="1" applyBorder="1" applyProtection="1">
      <protection locked="0"/>
    </xf>
    <xf numFmtId="164" fontId="18" fillId="0" borderId="17" xfId="1" applyNumberFormat="1" applyFont="1" applyFill="1" applyBorder="1" applyAlignment="1" applyProtection="1">
      <alignment horizontal="right"/>
      <protection locked="0"/>
    </xf>
    <xf numFmtId="49" fontId="36" fillId="0" borderId="5" xfId="12" applyNumberFormat="1" applyFont="1" applyBorder="1" applyAlignment="1" applyProtection="1">
      <alignment wrapText="1"/>
      <protection locked="0"/>
    </xf>
    <xf numFmtId="2" fontId="35" fillId="0" borderId="5" xfId="12" applyNumberFormat="1" applyFont="1" applyBorder="1" applyProtection="1">
      <protection locked="0"/>
    </xf>
    <xf numFmtId="4" fontId="35" fillId="0" borderId="5" xfId="12" applyNumberFormat="1" applyFont="1" applyBorder="1" applyProtection="1">
      <protection locked="0"/>
    </xf>
    <xf numFmtId="4" fontId="35" fillId="6" borderId="5" xfId="13" applyNumberFormat="1" applyFont="1" applyFill="1" applyBorder="1" applyAlignment="1" applyProtection="1">
      <alignment horizontal="center"/>
      <protection hidden="1"/>
    </xf>
    <xf numFmtId="4" fontId="35" fillId="6" borderId="5" xfId="12" applyNumberFormat="1" applyFont="1" applyFill="1" applyBorder="1" applyProtection="1">
      <protection hidden="1"/>
    </xf>
    <xf numFmtId="49" fontId="35" fillId="0" borderId="5" xfId="12" applyNumberFormat="1" applyFont="1" applyBorder="1" applyAlignment="1" applyProtection="1">
      <alignment wrapText="1"/>
      <protection locked="0"/>
    </xf>
    <xf numFmtId="49" fontId="35" fillId="0" borderId="5" xfId="12" applyNumberFormat="1" applyFont="1" applyBorder="1" applyProtection="1">
      <protection locked="0"/>
    </xf>
    <xf numFmtId="0" fontId="35" fillId="0" borderId="5" xfId="12" applyFont="1" applyBorder="1" applyProtection="1">
      <protection locked="0"/>
    </xf>
    <xf numFmtId="4" fontId="29" fillId="6" borderId="17" xfId="12" applyNumberFormat="1" applyFont="1" applyFill="1" applyBorder="1" applyProtection="1">
      <protection hidden="1"/>
    </xf>
    <xf numFmtId="4" fontId="35" fillId="0" borderId="0" xfId="12" applyNumberFormat="1" applyFont="1"/>
    <xf numFmtId="4" fontId="35" fillId="0" borderId="0" xfId="13" applyNumberFormat="1" applyFont="1" applyFill="1" applyBorder="1" applyAlignment="1">
      <alignment horizontal="center"/>
    </xf>
    <xf numFmtId="0" fontId="18" fillId="0" borderId="0" xfId="7" applyFont="1" applyFill="1" applyBorder="1" applyAlignment="1" applyProtection="1">
      <protection locked="0"/>
    </xf>
    <xf numFmtId="0" fontId="18" fillId="0" borderId="0" xfId="7" applyFont="1" applyFill="1" applyBorder="1" applyAlignment="1" applyProtection="1">
      <alignment horizontal="center"/>
      <protection locked="0"/>
    </xf>
    <xf numFmtId="0" fontId="30" fillId="0" borderId="13" xfId="9" applyFont="1" applyBorder="1" applyAlignment="1" applyProtection="1">
      <alignment horizontal="left"/>
    </xf>
    <xf numFmtId="0" fontId="31" fillId="0" borderId="13" xfId="9" applyFont="1" applyBorder="1" applyAlignment="1" applyProtection="1">
      <alignment horizontal="left" vertical="top"/>
    </xf>
    <xf numFmtId="0" fontId="32" fillId="0" borderId="13" xfId="9" applyFont="1" applyBorder="1" applyAlignment="1" applyProtection="1">
      <alignment horizontal="left"/>
    </xf>
    <xf numFmtId="0" fontId="33" fillId="0" borderId="13" xfId="9" applyFont="1" applyBorder="1" applyAlignment="1" applyProtection="1">
      <alignment horizontal="left"/>
    </xf>
    <xf numFmtId="0" fontId="12" fillId="0" borderId="13" xfId="9" applyFont="1" applyBorder="1" applyAlignment="1" applyProtection="1">
      <alignment horizontal="right"/>
    </xf>
    <xf numFmtId="0" fontId="12" fillId="0" borderId="13" xfId="9" applyFont="1" applyBorder="1" applyProtection="1"/>
    <xf numFmtId="0" fontId="12" fillId="0" borderId="0" xfId="9" applyFont="1" applyBorder="1" applyProtection="1"/>
    <xf numFmtId="0" fontId="12" fillId="0" borderId="0" xfId="9" applyFont="1" applyProtection="1"/>
    <xf numFmtId="0" fontId="11" fillId="0" borderId="0" xfId="10" applyFont="1" applyProtection="1"/>
    <xf numFmtId="0" fontId="12" fillId="0" borderId="0" xfId="10" applyFont="1" applyProtection="1"/>
    <xf numFmtId="0" fontId="23" fillId="0" borderId="0" xfId="1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24" fillId="0" borderId="0" xfId="0" applyFont="1" applyAlignment="1" applyProtection="1">
      <alignment horizontal="right"/>
    </xf>
    <xf numFmtId="0" fontId="15" fillId="0" borderId="0" xfId="0" applyFont="1" applyAlignment="1" applyProtection="1">
      <alignment horizontal="left"/>
    </xf>
    <xf numFmtId="0" fontId="18" fillId="0" borderId="0" xfId="9" applyFont="1" applyProtection="1"/>
    <xf numFmtId="0" fontId="10" fillId="0" borderId="0" xfId="9" applyFont="1" applyAlignment="1" applyProtection="1">
      <alignment horizontal="left" vertical="top"/>
    </xf>
    <xf numFmtId="0" fontId="11" fillId="0" borderId="0" xfId="9" applyFont="1" applyAlignment="1" applyProtection="1">
      <alignment horizontal="left" vertical="top"/>
    </xf>
    <xf numFmtId="0" fontId="11" fillId="0" borderId="0" xfId="9" applyFont="1" applyBorder="1" applyAlignment="1" applyProtection="1">
      <alignment horizontal="left" vertical="top"/>
    </xf>
    <xf numFmtId="0" fontId="18" fillId="0" borderId="0" xfId="10" applyFont="1" applyProtection="1"/>
    <xf numFmtId="0" fontId="18" fillId="0" borderId="0" xfId="9" applyFont="1" applyAlignment="1" applyProtection="1">
      <alignment wrapText="1"/>
    </xf>
    <xf numFmtId="0" fontId="12" fillId="0" borderId="0" xfId="10" applyFont="1" applyBorder="1" applyProtection="1"/>
    <xf numFmtId="0" fontId="11" fillId="0" borderId="0" xfId="11" applyFont="1" applyFill="1" applyBorder="1" applyAlignment="1" applyProtection="1">
      <alignment horizontal="left" vertical="top"/>
    </xf>
    <xf numFmtId="0" fontId="14" fillId="0" borderId="0" xfId="10" applyFont="1" applyAlignment="1" applyProtection="1"/>
    <xf numFmtId="0" fontId="18" fillId="0" borderId="0" xfId="10" applyFont="1" applyAlignment="1" applyProtection="1">
      <alignment horizontal="left"/>
    </xf>
    <xf numFmtId="0" fontId="18" fillId="0" borderId="0" xfId="10" applyFont="1" applyAlignment="1" applyProtection="1"/>
    <xf numFmtId="0" fontId="18" fillId="0" borderId="0" xfId="10" applyFont="1" applyFill="1" applyAlignment="1" applyProtection="1">
      <alignment vertical="top"/>
    </xf>
    <xf numFmtId="0" fontId="20" fillId="0" borderId="0" xfId="10" applyFont="1" applyFill="1" applyAlignment="1" applyProtection="1">
      <alignment vertical="top"/>
    </xf>
    <xf numFmtId="0" fontId="12" fillId="0" borderId="0" xfId="10" applyFont="1" applyAlignment="1" applyProtection="1">
      <alignment vertical="top"/>
    </xf>
    <xf numFmtId="0" fontId="12" fillId="0" borderId="0" xfId="10" applyFont="1" applyBorder="1" applyAlignment="1" applyProtection="1">
      <alignment vertical="top"/>
    </xf>
    <xf numFmtId="0" fontId="18" fillId="0" borderId="5" xfId="7" applyFont="1" applyFill="1" applyBorder="1" applyAlignment="1" applyProtection="1">
      <alignment horizontal="left" wrapText="1"/>
    </xf>
    <xf numFmtId="0" fontId="18" fillId="0" borderId="5" xfId="7" applyFont="1" applyFill="1" applyBorder="1" applyAlignment="1" applyProtection="1">
      <alignment horizontal="left"/>
    </xf>
    <xf numFmtId="0" fontId="18" fillId="0" borderId="5" xfId="10" applyFont="1" applyFill="1" applyBorder="1" applyAlignment="1" applyProtection="1">
      <alignment wrapText="1"/>
    </xf>
    <xf numFmtId="0" fontId="11" fillId="0" borderId="10" xfId="7" applyFont="1" applyFill="1" applyBorder="1" applyProtection="1"/>
    <xf numFmtId="0" fontId="12" fillId="0" borderId="25" xfId="7" applyFont="1" applyFill="1" applyBorder="1" applyAlignment="1" applyProtection="1">
      <alignment horizontal="right"/>
    </xf>
    <xf numFmtId="0" fontId="12" fillId="0" borderId="27" xfId="7" applyFont="1" applyFill="1" applyBorder="1" applyAlignment="1" applyProtection="1">
      <alignment horizontal="right"/>
    </xf>
    <xf numFmtId="0" fontId="11" fillId="0" borderId="0" xfId="7" applyFont="1" applyFill="1" applyBorder="1" applyProtection="1"/>
    <xf numFmtId="0" fontId="11" fillId="0" borderId="0" xfId="7" applyFont="1" applyFill="1" applyBorder="1" applyAlignment="1" applyProtection="1">
      <alignment horizontal="right"/>
    </xf>
    <xf numFmtId="0" fontId="12" fillId="0" borderId="13" xfId="10" applyFont="1" applyBorder="1" applyProtection="1"/>
    <xf numFmtId="2" fontId="11" fillId="8" borderId="0" xfId="7" applyNumberFormat="1" applyFont="1" applyFill="1" applyBorder="1" applyProtection="1"/>
    <xf numFmtId="0" fontId="11" fillId="8" borderId="0" xfId="7" applyFont="1" applyFill="1" applyBorder="1" applyAlignment="1" applyProtection="1">
      <alignment horizontal="right"/>
    </xf>
    <xf numFmtId="0" fontId="32" fillId="0" borderId="0" xfId="9" applyFont="1" applyBorder="1" applyAlignment="1" applyProtection="1">
      <alignment horizontal="left"/>
    </xf>
    <xf numFmtId="0" fontId="31" fillId="0" borderId="0" xfId="9" applyFont="1" applyBorder="1" applyAlignment="1" applyProtection="1">
      <alignment horizontal="left" vertical="top"/>
    </xf>
    <xf numFmtId="0" fontId="33" fillId="0" borderId="0" xfId="9" applyFont="1" applyBorder="1" applyAlignment="1" applyProtection="1">
      <alignment horizontal="left"/>
    </xf>
    <xf numFmtId="0" fontId="12" fillId="0" borderId="0" xfId="9" applyFont="1" applyBorder="1" applyAlignment="1" applyProtection="1">
      <alignment horizontal="right"/>
    </xf>
    <xf numFmtId="0" fontId="36" fillId="0" borderId="7" xfId="12" applyFont="1" applyBorder="1" applyAlignment="1" applyProtection="1">
      <alignment horizontal="left" wrapText="1"/>
    </xf>
    <xf numFmtId="0" fontId="32" fillId="0" borderId="7" xfId="12" applyFont="1" applyBorder="1" applyAlignment="1" applyProtection="1">
      <alignment horizontal="center" wrapText="1"/>
    </xf>
    <xf numFmtId="0" fontId="36" fillId="0" borderId="7" xfId="12" applyFont="1" applyBorder="1" applyAlignment="1" applyProtection="1">
      <alignment horizontal="center" wrapText="1"/>
    </xf>
    <xf numFmtId="0" fontId="12" fillId="0" borderId="5" xfId="10" applyFont="1" applyBorder="1" applyAlignment="1" applyProtection="1">
      <alignment horizontal="center"/>
    </xf>
    <xf numFmtId="0" fontId="35" fillId="0" borderId="0" xfId="12" applyFont="1" applyProtection="1"/>
    <xf numFmtId="4" fontId="29" fillId="0" borderId="10" xfId="12" applyNumberFormat="1" applyFont="1" applyBorder="1" applyAlignment="1" applyProtection="1">
      <alignment horizontal="left" vertical="top"/>
    </xf>
    <xf numFmtId="4" fontId="29" fillId="0" borderId="10" xfId="12" applyNumberFormat="1" applyFont="1" applyBorder="1" applyAlignment="1" applyProtection="1">
      <alignment horizontal="left" vertical="top" wrapText="1"/>
    </xf>
    <xf numFmtId="4" fontId="29" fillId="0" borderId="0" xfId="12" applyNumberFormat="1" applyFont="1" applyBorder="1" applyAlignment="1" applyProtection="1">
      <alignment horizontal="right"/>
    </xf>
    <xf numFmtId="0" fontId="12" fillId="0" borderId="10" xfId="10" applyFont="1" applyBorder="1" applyProtection="1"/>
    <xf numFmtId="4" fontId="35" fillId="0" borderId="0" xfId="12" applyNumberFormat="1" applyFont="1" applyProtection="1"/>
    <xf numFmtId="0" fontId="30" fillId="0" borderId="0" xfId="9" applyFont="1" applyBorder="1" applyAlignment="1" applyProtection="1">
      <alignment horizontal="left"/>
    </xf>
    <xf numFmtId="4" fontId="18" fillId="0" borderId="0" xfId="7" applyNumberFormat="1" applyFont="1" applyFill="1" applyBorder="1" applyAlignment="1" applyProtection="1">
      <alignment horizontal="left"/>
    </xf>
    <xf numFmtId="0" fontId="17" fillId="0" borderId="0" xfId="10" applyFont="1" applyProtection="1"/>
    <xf numFmtId="0" fontId="34" fillId="0" borderId="0" xfId="10" applyFont="1" applyProtection="1"/>
    <xf numFmtId="0" fontId="34" fillId="0" borderId="0" xfId="10" applyFont="1" applyBorder="1" applyProtection="1"/>
    <xf numFmtId="0" fontId="12" fillId="0" borderId="0" xfId="10" applyFont="1" applyFill="1" applyBorder="1" applyProtection="1"/>
    <xf numFmtId="4" fontId="11" fillId="0" borderId="0" xfId="7" applyNumberFormat="1" applyFont="1" applyFill="1" applyBorder="1" applyAlignment="1" applyProtection="1">
      <alignment horizontal="right"/>
    </xf>
    <xf numFmtId="4" fontId="12" fillId="0" borderId="0" xfId="7" applyNumberFormat="1" applyFont="1" applyFill="1" applyBorder="1" applyAlignment="1" applyProtection="1">
      <alignment horizontal="left"/>
    </xf>
    <xf numFmtId="0" fontId="12" fillId="0" borderId="0" xfId="10" applyFont="1" applyBorder="1" applyAlignment="1" applyProtection="1">
      <alignment wrapText="1"/>
    </xf>
    <xf numFmtId="0" fontId="12" fillId="0" borderId="0" xfId="10" applyFont="1" applyBorder="1" applyAlignment="1" applyProtection="1">
      <alignment horizontal="center"/>
    </xf>
    <xf numFmtId="0" fontId="12" fillId="0" borderId="0" xfId="10" applyFont="1" applyBorder="1" applyAlignment="1" applyProtection="1">
      <alignment horizontal="left" wrapText="1"/>
    </xf>
    <xf numFmtId="2" fontId="20" fillId="0" borderId="13" xfId="4" applyNumberFormat="1" applyFont="1" applyFill="1" applyBorder="1" applyProtection="1"/>
    <xf numFmtId="2" fontId="20" fillId="0" borderId="13" xfId="4" applyNumberFormat="1" applyFont="1" applyFill="1" applyBorder="1" applyAlignment="1" applyProtection="1">
      <alignment horizontal="center"/>
    </xf>
    <xf numFmtId="2" fontId="20" fillId="0" borderId="13" xfId="4" applyNumberFormat="1" applyFont="1" applyFill="1" applyBorder="1" applyAlignment="1" applyProtection="1">
      <alignment horizontal="left" wrapText="1"/>
    </xf>
    <xf numFmtId="0" fontId="12" fillId="0" borderId="0" xfId="7" applyFont="1" applyFill="1" applyBorder="1" applyAlignment="1" applyProtection="1">
      <alignment horizontal="left" wrapText="1"/>
    </xf>
    <xf numFmtId="0" fontId="11" fillId="0" borderId="0" xfId="7" applyFont="1" applyFill="1" applyBorder="1" applyAlignment="1" applyProtection="1">
      <alignment horizontal="center" wrapText="1"/>
    </xf>
    <xf numFmtId="0" fontId="19" fillId="0" borderId="16" xfId="1" applyFont="1" applyFill="1" applyBorder="1" applyAlignment="1" applyProtection="1">
      <alignment horizontal="left" vertical="top"/>
    </xf>
    <xf numFmtId="0" fontId="10" fillId="0" borderId="16" xfId="1" applyFont="1" applyFill="1" applyBorder="1" applyAlignment="1" applyProtection="1">
      <alignment horizontal="left" vertical="top"/>
    </xf>
    <xf numFmtId="0" fontId="11" fillId="0" borderId="0" xfId="5" applyFont="1" applyFill="1" applyBorder="1" applyProtection="1"/>
    <xf numFmtId="0" fontId="28" fillId="0" borderId="0" xfId="1" applyFont="1" applyFill="1" applyBorder="1" applyProtection="1"/>
    <xf numFmtId="0" fontId="22" fillId="0" borderId="0" xfId="10" applyFont="1" applyFill="1" applyBorder="1" applyAlignment="1" applyProtection="1">
      <alignment horizontal="left" wrapText="1"/>
    </xf>
    <xf numFmtId="0" fontId="11" fillId="0" borderId="0" xfId="1" applyFont="1" applyFill="1" applyBorder="1" applyProtection="1"/>
    <xf numFmtId="0" fontId="10" fillId="0" borderId="22" xfId="1" applyFont="1" applyFill="1" applyBorder="1" applyAlignment="1" applyProtection="1">
      <alignment horizontal="left" vertical="top"/>
    </xf>
    <xf numFmtId="0" fontId="11" fillId="0" borderId="0" xfId="2" applyFont="1" applyFill="1" applyBorder="1" applyProtection="1"/>
    <xf numFmtId="2" fontId="19" fillId="0" borderId="22" xfId="7" applyNumberFormat="1" applyFont="1" applyFill="1" applyBorder="1" applyAlignment="1" applyProtection="1">
      <alignment horizontal="left"/>
    </xf>
    <xf numFmtId="0" fontId="19" fillId="0" borderId="16" xfId="11" applyFont="1" applyFill="1" applyBorder="1" applyAlignment="1" applyProtection="1">
      <alignment horizontal="left" vertical="top"/>
    </xf>
    <xf numFmtId="0" fontId="28" fillId="0" borderId="0" xfId="1" applyFont="1" applyFill="1" applyBorder="1" applyAlignment="1" applyProtection="1">
      <alignment horizontal="left" vertical="top"/>
    </xf>
    <xf numFmtId="0" fontId="19" fillId="0" borderId="0" xfId="1" applyFont="1" applyFill="1" applyBorder="1" applyAlignment="1" applyProtection="1">
      <alignment horizontal="left" vertical="top"/>
    </xf>
    <xf numFmtId="0" fontId="18" fillId="0" borderId="0" xfId="7" applyFont="1" applyFill="1" applyBorder="1" applyAlignment="1" applyProtection="1">
      <alignment vertical="top" wrapText="1"/>
    </xf>
    <xf numFmtId="0" fontId="18" fillId="0" borderId="26" xfId="7" applyFont="1" applyFill="1" applyBorder="1" applyAlignment="1" applyProtection="1">
      <alignment horizontal="center" wrapText="1"/>
    </xf>
    <xf numFmtId="0" fontId="11" fillId="0" borderId="0" xfId="7" applyFont="1" applyFill="1" applyBorder="1" applyAlignment="1" applyProtection="1">
      <alignment vertical="top" wrapText="1"/>
    </xf>
    <xf numFmtId="0" fontId="11" fillId="0" borderId="0" xfId="1" applyFont="1" applyFill="1" applyBorder="1" applyAlignment="1" applyProtection="1">
      <alignment horizontal="left" vertical="top"/>
    </xf>
    <xf numFmtId="2" fontId="11" fillId="0" borderId="0" xfId="7" applyNumberFormat="1" applyFont="1" applyFill="1" applyBorder="1" applyProtection="1"/>
    <xf numFmtId="0" fontId="11" fillId="0" borderId="0" xfId="7" applyFont="1" applyFill="1" applyBorder="1" applyAlignment="1" applyProtection="1">
      <alignment horizontal="center" vertical="top" wrapText="1"/>
    </xf>
    <xf numFmtId="0" fontId="12" fillId="0" borderId="19" xfId="7" applyFont="1" applyFill="1" applyBorder="1" applyAlignment="1" applyProtection="1">
      <alignment horizontal="center" wrapText="1"/>
    </xf>
    <xf numFmtId="0" fontId="13" fillId="0" borderId="0" xfId="4" applyFont="1" applyFill="1" applyBorder="1" applyProtection="1"/>
    <xf numFmtId="0" fontId="11" fillId="0" borderId="0" xfId="11" applyFont="1" applyFill="1" applyBorder="1" applyProtection="1"/>
    <xf numFmtId="0" fontId="10" fillId="0" borderId="0" xfId="1" applyFont="1" applyFill="1" applyBorder="1" applyAlignment="1" applyProtection="1">
      <alignment horizontal="left" vertical="top"/>
    </xf>
    <xf numFmtId="0" fontId="12" fillId="0" borderId="0" xfId="9" applyFont="1" applyFill="1" applyBorder="1" applyAlignment="1" applyProtection="1">
      <alignment vertical="top" wrapText="1"/>
    </xf>
    <xf numFmtId="0" fontId="12" fillId="0" borderId="14" xfId="9" applyFont="1" applyFill="1" applyBorder="1" applyAlignment="1" applyProtection="1">
      <alignment vertical="top" wrapText="1"/>
    </xf>
    <xf numFmtId="0" fontId="18" fillId="0" borderId="0" xfId="10" applyFont="1" applyBorder="1" applyProtection="1"/>
    <xf numFmtId="0" fontId="18" fillId="0" borderId="15" xfId="10" applyFont="1" applyBorder="1" applyProtection="1"/>
    <xf numFmtId="0" fontId="19" fillId="0" borderId="20" xfId="1" applyFont="1" applyFill="1" applyBorder="1" applyAlignment="1" applyProtection="1">
      <alignment horizontal="left" vertical="top"/>
    </xf>
    <xf numFmtId="0" fontId="12" fillId="0" borderId="10" xfId="9" applyFont="1" applyFill="1" applyBorder="1" applyAlignment="1" applyProtection="1">
      <alignment horizontal="left" vertical="top" wrapText="1"/>
    </xf>
    <xf numFmtId="0" fontId="12" fillId="0" borderId="10" xfId="9" applyFont="1" applyBorder="1" applyProtection="1"/>
    <xf numFmtId="2" fontId="18" fillId="0" borderId="13" xfId="10" applyNumberFormat="1" applyFont="1" applyBorder="1" applyAlignment="1" applyProtection="1">
      <alignment horizontal="left" vertical="top"/>
    </xf>
    <xf numFmtId="0" fontId="23" fillId="0" borderId="0" xfId="10" applyFont="1" applyAlignment="1" applyProtection="1">
      <alignment horizontal="left" vertical="center"/>
      <protection locked="0"/>
    </xf>
    <xf numFmtId="0" fontId="12" fillId="0" borderId="5" xfId="9" applyFont="1" applyBorder="1" applyProtection="1">
      <protection locked="0"/>
    </xf>
    <xf numFmtId="4" fontId="12" fillId="0" borderId="5" xfId="9" applyNumberFormat="1" applyFont="1" applyBorder="1" applyProtection="1">
      <protection locked="0"/>
    </xf>
    <xf numFmtId="4" fontId="18" fillId="0" borderId="5" xfId="10" applyNumberFormat="1" applyFont="1" applyBorder="1" applyProtection="1">
      <protection locked="0"/>
    </xf>
    <xf numFmtId="0" fontId="12" fillId="0" borderId="5" xfId="10" applyFont="1" applyBorder="1" applyProtection="1">
      <protection locked="0"/>
    </xf>
    <xf numFmtId="0" fontId="12" fillId="0" borderId="5" xfId="10" applyFont="1" applyBorder="1" applyAlignment="1" applyProtection="1">
      <alignment wrapText="1"/>
      <protection locked="0"/>
    </xf>
    <xf numFmtId="4" fontId="12" fillId="0" borderId="5" xfId="10" applyNumberFormat="1" applyFont="1" applyBorder="1" applyAlignment="1" applyProtection="1">
      <alignment horizontal="right"/>
      <protection locked="0"/>
    </xf>
    <xf numFmtId="4" fontId="35" fillId="8" borderId="5" xfId="13" applyNumberFormat="1" applyFont="1" applyFill="1" applyBorder="1" applyAlignment="1" applyProtection="1">
      <alignment horizontal="center"/>
      <protection locked="0"/>
    </xf>
    <xf numFmtId="4" fontId="35" fillId="0" borderId="5" xfId="13" applyNumberFormat="1" applyFont="1" applyFill="1" applyBorder="1" applyAlignment="1" applyProtection="1">
      <alignment horizontal="center"/>
      <protection locked="0"/>
    </xf>
    <xf numFmtId="4" fontId="14" fillId="8" borderId="17" xfId="7" applyNumberFormat="1" applyFont="1" applyFill="1" applyBorder="1" applyProtection="1">
      <protection locked="0"/>
    </xf>
    <xf numFmtId="2" fontId="18" fillId="0" borderId="13" xfId="1" applyNumberFormat="1" applyFont="1" applyFill="1" applyBorder="1" applyAlignment="1" applyProtection="1">
      <alignment horizontal="center"/>
      <protection locked="0"/>
    </xf>
    <xf numFmtId="2" fontId="18" fillId="0" borderId="13" xfId="10" applyNumberFormat="1" applyFont="1" applyBorder="1" applyAlignment="1" applyProtection="1">
      <alignment horizontal="left" vertical="top"/>
      <protection locked="0"/>
    </xf>
    <xf numFmtId="0" fontId="17" fillId="0" borderId="0" xfId="10" applyFont="1" applyBorder="1" applyProtection="1"/>
    <xf numFmtId="0" fontId="12" fillId="0" borderId="0" xfId="10" applyFont="1" applyBorder="1" applyAlignment="1"/>
    <xf numFmtId="0" fontId="18" fillId="0" borderId="12" xfId="7" applyFont="1" applyFill="1" applyBorder="1" applyAlignment="1" applyProtection="1">
      <alignment horizontal="left"/>
    </xf>
    <xf numFmtId="0" fontId="37" fillId="0" borderId="13" xfId="10" applyFont="1" applyBorder="1" applyAlignment="1" applyProtection="1"/>
    <xf numFmtId="0" fontId="18" fillId="0" borderId="13" xfId="10" applyFont="1" applyBorder="1" applyAlignment="1" applyProtection="1">
      <alignment wrapText="1"/>
    </xf>
    <xf numFmtId="0" fontId="18" fillId="0" borderId="0" xfId="10" applyFont="1" applyFill="1" applyBorder="1" applyAlignment="1" applyProtection="1">
      <alignment vertical="top"/>
    </xf>
    <xf numFmtId="2" fontId="11" fillId="8" borderId="28" xfId="7" applyNumberFormat="1" applyFont="1" applyFill="1" applyBorder="1" applyProtection="1">
      <protection hidden="1"/>
    </xf>
    <xf numFmtId="0" fontId="17" fillId="0" borderId="0" xfId="7" applyFont="1" applyFill="1" applyBorder="1" applyProtection="1"/>
    <xf numFmtId="0" fontId="14" fillId="0" borderId="0" xfId="7" applyFont="1" applyFill="1" applyBorder="1" applyAlignment="1" applyProtection="1">
      <alignment horizontal="right"/>
    </xf>
    <xf numFmtId="0" fontId="11" fillId="0" borderId="0" xfId="7" applyFont="1" applyFill="1" applyBorder="1" applyAlignment="1" applyProtection="1">
      <alignment horizontal="center"/>
    </xf>
    <xf numFmtId="4" fontId="14" fillId="0" borderId="29" xfId="4" applyNumberFormat="1" applyFont="1" applyFill="1" applyBorder="1" applyAlignment="1" applyProtection="1">
      <alignment horizontal="right"/>
      <protection hidden="1"/>
    </xf>
    <xf numFmtId="2" fontId="17" fillId="0" borderId="0" xfId="7" applyNumberFormat="1" applyFont="1" applyFill="1" applyBorder="1" applyAlignment="1" applyProtection="1">
      <alignment horizontal="right"/>
      <protection hidden="1"/>
    </xf>
    <xf numFmtId="0" fontId="40" fillId="0" borderId="0" xfId="10" applyFont="1" applyFill="1" applyAlignment="1" applyProtection="1">
      <alignment vertical="top"/>
    </xf>
    <xf numFmtId="0" fontId="11" fillId="0" borderId="0" xfId="5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horizontal="center"/>
    </xf>
    <xf numFmtId="0" fontId="14" fillId="0" borderId="30" xfId="7" applyFont="1" applyFill="1" applyBorder="1" applyAlignment="1" applyProtection="1">
      <alignment horizontal="center"/>
    </xf>
    <xf numFmtId="4" fontId="14" fillId="0" borderId="0" xfId="7" applyNumberFormat="1" applyFont="1" applyFill="1" applyBorder="1" applyAlignment="1" applyProtection="1">
      <alignment horizontal="right"/>
      <protection hidden="1"/>
    </xf>
    <xf numFmtId="4" fontId="14" fillId="0" borderId="0" xfId="4" applyNumberFormat="1" applyFont="1" applyFill="1" applyBorder="1" applyAlignment="1" applyProtection="1">
      <alignment horizontal="right"/>
      <protection hidden="1"/>
    </xf>
    <xf numFmtId="4" fontId="14" fillId="0" borderId="17" xfId="4" applyNumberFormat="1" applyFont="1" applyFill="1" applyBorder="1" applyAlignment="1" applyProtection="1">
      <alignment horizontal="right"/>
      <protection locked="0"/>
    </xf>
    <xf numFmtId="0" fontId="14" fillId="0" borderId="0" xfId="5" applyFont="1" applyFill="1" applyBorder="1" applyAlignment="1" applyProtection="1">
      <alignment vertical="center"/>
    </xf>
    <xf numFmtId="0" fontId="21" fillId="0" borderId="0" xfId="5" applyFont="1" applyFill="1" applyBorder="1" applyProtection="1"/>
    <xf numFmtId="0" fontId="19" fillId="0" borderId="0" xfId="10" applyFont="1" applyBorder="1" applyProtection="1"/>
    <xf numFmtId="0" fontId="21" fillId="0" borderId="13" xfId="7" applyFont="1" applyFill="1" applyBorder="1" applyAlignment="1" applyProtection="1">
      <alignment horizontal="center" wrapText="1"/>
    </xf>
    <xf numFmtId="0" fontId="21" fillId="8" borderId="13" xfId="7" applyFont="1" applyFill="1" applyBorder="1" applyAlignment="1" applyProtection="1">
      <alignment horizontal="left" wrapText="1"/>
    </xf>
    <xf numFmtId="0" fontId="18" fillId="0" borderId="10" xfId="9" applyFont="1" applyBorder="1" applyAlignment="1" applyProtection="1">
      <alignment horizontal="left" vertical="center"/>
    </xf>
    <xf numFmtId="0" fontId="21" fillId="0" borderId="19" xfId="7" applyFont="1" applyFill="1" applyBorder="1" applyAlignment="1" applyProtection="1">
      <alignment horizontal="right"/>
    </xf>
    <xf numFmtId="4" fontId="17" fillId="0" borderId="5" xfId="10" applyNumberFormat="1" applyFont="1" applyBorder="1" applyProtection="1">
      <protection locked="0"/>
    </xf>
    <xf numFmtId="2" fontId="11" fillId="8" borderId="17" xfId="7" applyNumberFormat="1" applyFont="1" applyFill="1" applyBorder="1" applyProtection="1">
      <protection hidden="1"/>
    </xf>
    <xf numFmtId="4" fontId="29" fillId="6" borderId="21" xfId="1" applyNumberFormat="1" applyFont="1" applyFill="1" applyBorder="1" applyAlignment="1" applyProtection="1">
      <alignment horizontal="right"/>
      <protection hidden="1"/>
    </xf>
    <xf numFmtId="4" fontId="29" fillId="0" borderId="0" xfId="12" applyNumberFormat="1" applyFont="1" applyAlignment="1" applyProtection="1">
      <alignment horizontal="right"/>
    </xf>
    <xf numFmtId="4" fontId="29" fillId="6" borderId="17" xfId="1" applyNumberFormat="1" applyFont="1" applyFill="1" applyBorder="1" applyAlignment="1" applyProtection="1">
      <alignment horizontal="right"/>
      <protection hidden="1"/>
    </xf>
    <xf numFmtId="0" fontId="41" fillId="0" borderId="9" xfId="9" applyFont="1" applyBorder="1" applyAlignment="1" applyProtection="1">
      <alignment vertical="center"/>
    </xf>
    <xf numFmtId="0" fontId="42" fillId="0" borderId="9" xfId="9" applyFont="1" applyFill="1" applyBorder="1" applyAlignment="1" applyProtection="1">
      <alignment horizontal="left" vertical="top" wrapText="1"/>
    </xf>
    <xf numFmtId="0" fontId="42" fillId="0" borderId="10" xfId="9" applyFont="1" applyFill="1" applyBorder="1" applyAlignment="1" applyProtection="1">
      <alignment horizontal="left" vertical="top" wrapText="1"/>
    </xf>
    <xf numFmtId="0" fontId="42" fillId="0" borderId="11" xfId="9" applyFont="1" applyFill="1" applyBorder="1" applyAlignment="1" applyProtection="1">
      <alignment horizontal="left" vertical="top" wrapText="1"/>
    </xf>
    <xf numFmtId="0" fontId="42" fillId="0" borderId="10" xfId="9" applyFont="1" applyBorder="1" applyProtection="1"/>
    <xf numFmtId="0" fontId="42" fillId="0" borderId="11" xfId="9" applyFont="1" applyBorder="1" applyProtection="1"/>
    <xf numFmtId="0" fontId="42" fillId="0" borderId="0" xfId="9" applyFont="1"/>
    <xf numFmtId="0" fontId="41" fillId="0" borderId="14" xfId="9" applyFont="1" applyBorder="1" applyAlignment="1" applyProtection="1">
      <alignment vertical="center"/>
    </xf>
    <xf numFmtId="0" fontId="42" fillId="0" borderId="0" xfId="9" applyFont="1" applyFill="1" applyBorder="1" applyAlignment="1" applyProtection="1">
      <alignment horizontal="left" vertical="top" wrapText="1"/>
    </xf>
    <xf numFmtId="0" fontId="42" fillId="0" borderId="0" xfId="9" applyFont="1" applyBorder="1" applyProtection="1"/>
    <xf numFmtId="0" fontId="42" fillId="0" borderId="15" xfId="9" applyFont="1" applyBorder="1" applyProtection="1"/>
    <xf numFmtId="0" fontId="41" fillId="0" borderId="12" xfId="9" applyFont="1" applyBorder="1" applyAlignment="1" applyProtection="1">
      <alignment horizontal="left" vertical="center"/>
    </xf>
    <xf numFmtId="0" fontId="42" fillId="0" borderId="13" xfId="9" applyFont="1" applyFill="1" applyBorder="1" applyAlignment="1" applyProtection="1">
      <alignment horizontal="left" vertical="top" wrapText="1"/>
    </xf>
    <xf numFmtId="0" fontId="42" fillId="0" borderId="13" xfId="9" applyFont="1" applyBorder="1" applyProtection="1"/>
    <xf numFmtId="0" fontId="42" fillId="0" borderId="31" xfId="9" applyFont="1" applyBorder="1" applyProtection="1"/>
    <xf numFmtId="4" fontId="12" fillId="0" borderId="5" xfId="9" applyNumberFormat="1" applyFont="1" applyBorder="1" applyAlignment="1" applyProtection="1">
      <alignment wrapText="1"/>
      <protection locked="0"/>
    </xf>
    <xf numFmtId="4" fontId="18" fillId="0" borderId="6" xfId="10" applyNumberFormat="1" applyFont="1" applyFill="1" applyBorder="1" applyProtection="1">
      <protection hidden="1"/>
    </xf>
    <xf numFmtId="4" fontId="18" fillId="0" borderId="5" xfId="9" applyNumberFormat="1" applyFont="1" applyFill="1" applyBorder="1" applyProtection="1">
      <protection hidden="1"/>
    </xf>
    <xf numFmtId="2" fontId="18" fillId="0" borderId="8" xfId="10" applyNumberFormat="1" applyFont="1" applyBorder="1" applyProtection="1">
      <protection hidden="1"/>
    </xf>
    <xf numFmtId="14" fontId="24" fillId="0" borderId="16" xfId="0" applyNumberFormat="1" applyFont="1" applyBorder="1" applyAlignment="1" applyProtection="1">
      <alignment horizontal="left"/>
      <protection locked="0"/>
    </xf>
    <xf numFmtId="49" fontId="43" fillId="0" borderId="5" xfId="9" applyNumberFormat="1" applyFont="1" applyBorder="1" applyAlignment="1" applyProtection="1">
      <alignment horizontal="left" vertical="top" wrapText="1"/>
      <protection locked="0"/>
    </xf>
    <xf numFmtId="49" fontId="22" fillId="0" borderId="6" xfId="9" applyNumberFormat="1" applyFont="1" applyBorder="1" applyAlignment="1" applyProtection="1">
      <alignment horizontal="left" vertical="top" wrapText="1"/>
      <protection locked="0"/>
    </xf>
    <xf numFmtId="49" fontId="22" fillId="0" borderId="23" xfId="9" applyNumberFormat="1" applyFont="1" applyBorder="1" applyAlignment="1" applyProtection="1">
      <alignment horizontal="left" vertical="top" wrapText="1"/>
      <protection locked="0"/>
    </xf>
    <xf numFmtId="49" fontId="22" fillId="0" borderId="24" xfId="9" applyNumberFormat="1" applyFont="1" applyBorder="1" applyAlignment="1" applyProtection="1">
      <alignment horizontal="left" vertical="top" wrapText="1"/>
      <protection locked="0"/>
    </xf>
    <xf numFmtId="49" fontId="44" fillId="0" borderId="5" xfId="12" applyNumberFormat="1" applyFont="1" applyBorder="1" applyAlignment="1" applyProtection="1">
      <alignment horizontal="right" wrapText="1"/>
      <protection locked="0"/>
    </xf>
    <xf numFmtId="49" fontId="22" fillId="0" borderId="5" xfId="10" applyNumberFormat="1" applyFont="1" applyBorder="1" applyAlignment="1" applyProtection="1">
      <alignment horizontal="center" wrapText="1"/>
      <protection locked="0"/>
    </xf>
    <xf numFmtId="2" fontId="22" fillId="0" borderId="6" xfId="10" applyNumberFormat="1" applyFont="1" applyBorder="1" applyAlignment="1" applyProtection="1">
      <alignment horizontal="left" vertical="top" wrapText="1"/>
      <protection locked="0"/>
    </xf>
    <xf numFmtId="2" fontId="22" fillId="0" borderId="23" xfId="10" applyNumberFormat="1" applyFont="1" applyBorder="1" applyAlignment="1" applyProtection="1">
      <alignment horizontal="left" vertical="top" wrapText="1"/>
      <protection locked="0"/>
    </xf>
    <xf numFmtId="2" fontId="22" fillId="0" borderId="24" xfId="10" applyNumberFormat="1" applyFont="1" applyBorder="1" applyAlignment="1" applyProtection="1">
      <alignment horizontal="left" vertical="top" wrapText="1"/>
      <protection locked="0"/>
    </xf>
    <xf numFmtId="49" fontId="22" fillId="0" borderId="6" xfId="10" applyNumberFormat="1" applyFont="1" applyBorder="1" applyAlignment="1" applyProtection="1">
      <alignment horizontal="left" vertical="top" wrapText="1"/>
      <protection locked="0"/>
    </xf>
    <xf numFmtId="49" fontId="22" fillId="0" borderId="23" xfId="10" applyNumberFormat="1" applyFont="1" applyBorder="1" applyAlignment="1" applyProtection="1">
      <alignment horizontal="left" vertical="top" wrapText="1"/>
      <protection locked="0"/>
    </xf>
    <xf numFmtId="49" fontId="22" fillId="0" borderId="24" xfId="10" applyNumberFormat="1" applyFont="1" applyBorder="1" applyAlignment="1" applyProtection="1">
      <alignment horizontal="left" vertical="top" wrapText="1"/>
      <protection locked="0"/>
    </xf>
    <xf numFmtId="49" fontId="22" fillId="0" borderId="6" xfId="10" applyNumberFormat="1" applyFont="1" applyBorder="1" applyAlignment="1" applyProtection="1">
      <alignment horizontal="left" wrapText="1"/>
      <protection locked="0"/>
    </xf>
    <xf numFmtId="49" fontId="22" fillId="0" borderId="23" xfId="0" applyNumberFormat="1" applyFont="1" applyBorder="1" applyAlignment="1" applyProtection="1">
      <alignment horizontal="left" wrapText="1"/>
      <protection locked="0"/>
    </xf>
    <xf numFmtId="49" fontId="18" fillId="0" borderId="6" xfId="10" applyNumberFormat="1" applyFont="1" applyBorder="1" applyAlignment="1" applyProtection="1">
      <alignment horizontal="left" vertical="top" wrapText="1"/>
      <protection locked="0"/>
    </xf>
    <xf numFmtId="49" fontId="18" fillId="0" borderId="23" xfId="10" applyNumberFormat="1" applyFont="1" applyBorder="1" applyAlignment="1" applyProtection="1">
      <alignment horizontal="left" vertical="top" wrapText="1"/>
      <protection locked="0"/>
    </xf>
    <xf numFmtId="49" fontId="18" fillId="0" borderId="24" xfId="10" applyNumberFormat="1" applyFont="1" applyBorder="1" applyAlignment="1" applyProtection="1">
      <alignment horizontal="left" vertical="top" wrapText="1"/>
      <protection locked="0"/>
    </xf>
    <xf numFmtId="49" fontId="22" fillId="0" borderId="8" xfId="10" applyNumberFormat="1" applyFont="1" applyBorder="1" applyAlignment="1" applyProtection="1">
      <alignment horizontal="left" wrapText="1"/>
      <protection locked="0"/>
    </xf>
  </cellXfs>
  <cellStyles count="14">
    <cellStyle name="20 % - Aksentti1" xfId="7" builtinId="30"/>
    <cellStyle name="40 % - Aksentti1" xfId="8" builtinId="31"/>
    <cellStyle name="Aksentti1" xfId="6" builtinId="29"/>
    <cellStyle name="Laskenta" xfId="3" builtinId="22"/>
    <cellStyle name="Normaali" xfId="0" builtinId="0"/>
    <cellStyle name="Normaali 2" xfId="9" xr:uid="{499CF04B-DCA8-4F44-B470-73D7CAA9AD5B}"/>
    <cellStyle name="Normaali 3" xfId="10" xr:uid="{3AB809C8-E691-4E4C-B188-8A5644DFFF9E}"/>
    <cellStyle name="Normaali 4" xfId="12" xr:uid="{ED11BD2A-7E3A-4451-AA75-69FEAF26058C}"/>
    <cellStyle name="Otsikko 1" xfId="1" builtinId="16"/>
    <cellStyle name="Otsikko 2" xfId="2" builtinId="17"/>
    <cellStyle name="Otsikko 5" xfId="11" xr:uid="{326962B0-0D2E-49C2-9429-2796FC32EDA1}"/>
    <cellStyle name="Prosenttia 2" xfId="13" xr:uid="{7170636B-512C-47F6-A025-3C02ED6D367A}"/>
    <cellStyle name="Selittävä teksti" xfId="4" builtinId="53"/>
    <cellStyle name="Summa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9525</xdr:rowOff>
        </xdr:from>
        <xdr:to>
          <xdr:col>2</xdr:col>
          <xdr:colOff>219075</xdr:colOff>
          <xdr:row>11</xdr:row>
          <xdr:rowOff>0</xdr:rowOff>
        </xdr:to>
        <xdr:sp macro="" textlink="">
          <xdr:nvSpPr>
            <xdr:cNvPr id="1041" name="Check Box 17" descr="Valintaruutu Flat tarte 40 %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2</xdr:col>
          <xdr:colOff>371475</xdr:colOff>
          <xdr:row>11</xdr:row>
          <xdr:rowOff>219075</xdr:rowOff>
        </xdr:to>
        <xdr:sp macro="" textlink="">
          <xdr:nvSpPr>
            <xdr:cNvPr id="1042" name="Check Box 18" descr="Valintaruutu Flat rate 7 %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9525</xdr:rowOff>
        </xdr:from>
        <xdr:to>
          <xdr:col>2</xdr:col>
          <xdr:colOff>190500</xdr:colOff>
          <xdr:row>13</xdr:row>
          <xdr:rowOff>0</xdr:rowOff>
        </xdr:to>
        <xdr:sp macro="" textlink="">
          <xdr:nvSpPr>
            <xdr:cNvPr id="1043" name="Check Box 19" descr="Valintaruutu Flat rate 1,5 %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19050</xdr:rowOff>
        </xdr:from>
        <xdr:to>
          <xdr:col>2</xdr:col>
          <xdr:colOff>257175</xdr:colOff>
          <xdr:row>13</xdr:row>
          <xdr:rowOff>209550</xdr:rowOff>
        </xdr:to>
        <xdr:sp macro="" textlink="">
          <xdr:nvSpPr>
            <xdr:cNvPr id="1044" name="Check Box 20" descr="Valintaruutu tosiasialliset kustannukset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</xdr:row>
          <xdr:rowOff>0</xdr:rowOff>
        </xdr:from>
        <xdr:to>
          <xdr:col>4</xdr:col>
          <xdr:colOff>733425</xdr:colOff>
          <xdr:row>2</xdr:row>
          <xdr:rowOff>228600</xdr:rowOff>
        </xdr:to>
        <xdr:sp macro="" textlink="">
          <xdr:nvSpPr>
            <xdr:cNvPr id="1050" name="Check Box 26" descr="Valintaruutu AKKE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3</xdr:row>
          <xdr:rowOff>9525</xdr:rowOff>
        </xdr:from>
        <xdr:to>
          <xdr:col>4</xdr:col>
          <xdr:colOff>733425</xdr:colOff>
          <xdr:row>3</xdr:row>
          <xdr:rowOff>238125</xdr:rowOff>
        </xdr:to>
        <xdr:sp macro="" textlink="">
          <xdr:nvSpPr>
            <xdr:cNvPr id="1051" name="Check Box 27" descr="Valintaruutu AIKO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114300</xdr:rowOff>
        </xdr:from>
        <xdr:to>
          <xdr:col>2</xdr:col>
          <xdr:colOff>323850</xdr:colOff>
          <xdr:row>8</xdr:row>
          <xdr:rowOff>19050</xdr:rowOff>
        </xdr:to>
        <xdr:sp macro="" textlink="">
          <xdr:nvSpPr>
            <xdr:cNvPr id="1052" name="Check Box 28" descr="Vaihtoehtoruutu Kyllä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114300</xdr:rowOff>
        </xdr:from>
        <xdr:to>
          <xdr:col>3</xdr:col>
          <xdr:colOff>228600</xdr:colOff>
          <xdr:row>8</xdr:row>
          <xdr:rowOff>19050</xdr:rowOff>
        </xdr:to>
        <xdr:sp macro="" textlink="">
          <xdr:nvSpPr>
            <xdr:cNvPr id="1053" name="Check Box 29" descr="Vaihtoehtoruutu EI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E1A7B-CE9F-4195-8D38-C5E103CFA763}">
  <sheetPr codeName="Taul1"/>
  <dimension ref="A1:U176"/>
  <sheetViews>
    <sheetView showGridLines="0" tabSelected="1" zoomScale="150" zoomScaleNormal="150" zoomScaleSheetLayoutView="115" zoomScalePageLayoutView="115" workbookViewId="0">
      <selection activeCell="E3" sqref="E3"/>
    </sheetView>
  </sheetViews>
  <sheetFormatPr defaultRowHeight="12.75" x14ac:dyDescent="0.2"/>
  <cols>
    <col min="1" max="1" width="18.85546875" style="1" customWidth="1"/>
    <col min="2" max="2" width="16.7109375" style="1" customWidth="1"/>
    <col min="3" max="3" width="10.5703125" style="1" customWidth="1"/>
    <col min="4" max="4" width="12.5703125" style="1" customWidth="1"/>
    <col min="5" max="5" width="11.7109375" style="1" customWidth="1"/>
    <col min="6" max="6" width="13.5703125" style="1" customWidth="1"/>
    <col min="7" max="7" width="11.28515625" style="1" customWidth="1"/>
    <col min="8" max="8" width="14.28515625" style="1" customWidth="1"/>
    <col min="9" max="9" width="11.140625" style="1" customWidth="1"/>
    <col min="10" max="10" width="11" style="1" customWidth="1"/>
    <col min="11" max="256" width="8.85546875" style="1"/>
    <col min="257" max="257" width="31.28515625" style="1" customWidth="1"/>
    <col min="258" max="258" width="21.7109375" style="1" customWidth="1"/>
    <col min="259" max="259" width="13.42578125" style="1" customWidth="1"/>
    <col min="260" max="260" width="13.28515625" style="1" customWidth="1"/>
    <col min="261" max="261" width="20.5703125" style="1" bestFit="1" customWidth="1"/>
    <col min="262" max="262" width="16.28515625" style="1" customWidth="1"/>
    <col min="263" max="263" width="14.85546875" style="1" customWidth="1"/>
    <col min="264" max="264" width="15.42578125" style="1" customWidth="1"/>
    <col min="265" max="265" width="14" style="1" customWidth="1"/>
    <col min="266" max="512" width="8.85546875" style="1"/>
    <col min="513" max="513" width="31.28515625" style="1" customWidth="1"/>
    <col min="514" max="514" width="21.7109375" style="1" customWidth="1"/>
    <col min="515" max="515" width="13.42578125" style="1" customWidth="1"/>
    <col min="516" max="516" width="13.28515625" style="1" customWidth="1"/>
    <col min="517" max="517" width="20.5703125" style="1" bestFit="1" customWidth="1"/>
    <col min="518" max="518" width="16.28515625" style="1" customWidth="1"/>
    <col min="519" max="519" width="14.85546875" style="1" customWidth="1"/>
    <col min="520" max="520" width="15.42578125" style="1" customWidth="1"/>
    <col min="521" max="521" width="14" style="1" customWidth="1"/>
    <col min="522" max="768" width="8.85546875" style="1"/>
    <col min="769" max="769" width="31.28515625" style="1" customWidth="1"/>
    <col min="770" max="770" width="21.7109375" style="1" customWidth="1"/>
    <col min="771" max="771" width="13.42578125" style="1" customWidth="1"/>
    <col min="772" max="772" width="13.28515625" style="1" customWidth="1"/>
    <col min="773" max="773" width="20.5703125" style="1" bestFit="1" customWidth="1"/>
    <col min="774" max="774" width="16.28515625" style="1" customWidth="1"/>
    <col min="775" max="775" width="14.85546875" style="1" customWidth="1"/>
    <col min="776" max="776" width="15.42578125" style="1" customWidth="1"/>
    <col min="777" max="777" width="14" style="1" customWidth="1"/>
    <col min="778" max="1024" width="8.85546875" style="1"/>
    <col min="1025" max="1025" width="31.28515625" style="1" customWidth="1"/>
    <col min="1026" max="1026" width="21.7109375" style="1" customWidth="1"/>
    <col min="1027" max="1027" width="13.42578125" style="1" customWidth="1"/>
    <col min="1028" max="1028" width="13.28515625" style="1" customWidth="1"/>
    <col min="1029" max="1029" width="20.5703125" style="1" bestFit="1" customWidth="1"/>
    <col min="1030" max="1030" width="16.28515625" style="1" customWidth="1"/>
    <col min="1031" max="1031" width="14.85546875" style="1" customWidth="1"/>
    <col min="1032" max="1032" width="15.42578125" style="1" customWidth="1"/>
    <col min="1033" max="1033" width="14" style="1" customWidth="1"/>
    <col min="1034" max="1280" width="8.85546875" style="1"/>
    <col min="1281" max="1281" width="31.28515625" style="1" customWidth="1"/>
    <col min="1282" max="1282" width="21.7109375" style="1" customWidth="1"/>
    <col min="1283" max="1283" width="13.42578125" style="1" customWidth="1"/>
    <col min="1284" max="1284" width="13.28515625" style="1" customWidth="1"/>
    <col min="1285" max="1285" width="20.5703125" style="1" bestFit="1" customWidth="1"/>
    <col min="1286" max="1286" width="16.28515625" style="1" customWidth="1"/>
    <col min="1287" max="1287" width="14.85546875" style="1" customWidth="1"/>
    <col min="1288" max="1288" width="15.42578125" style="1" customWidth="1"/>
    <col min="1289" max="1289" width="14" style="1" customWidth="1"/>
    <col min="1290" max="1536" width="8.85546875" style="1"/>
    <col min="1537" max="1537" width="31.28515625" style="1" customWidth="1"/>
    <col min="1538" max="1538" width="21.7109375" style="1" customWidth="1"/>
    <col min="1539" max="1539" width="13.42578125" style="1" customWidth="1"/>
    <col min="1540" max="1540" width="13.28515625" style="1" customWidth="1"/>
    <col min="1541" max="1541" width="20.5703125" style="1" bestFit="1" customWidth="1"/>
    <col min="1542" max="1542" width="16.28515625" style="1" customWidth="1"/>
    <col min="1543" max="1543" width="14.85546875" style="1" customWidth="1"/>
    <col min="1544" max="1544" width="15.42578125" style="1" customWidth="1"/>
    <col min="1545" max="1545" width="14" style="1" customWidth="1"/>
    <col min="1546" max="1792" width="8.85546875" style="1"/>
    <col min="1793" max="1793" width="31.28515625" style="1" customWidth="1"/>
    <col min="1794" max="1794" width="21.7109375" style="1" customWidth="1"/>
    <col min="1795" max="1795" width="13.42578125" style="1" customWidth="1"/>
    <col min="1796" max="1796" width="13.28515625" style="1" customWidth="1"/>
    <col min="1797" max="1797" width="20.5703125" style="1" bestFit="1" customWidth="1"/>
    <col min="1798" max="1798" width="16.28515625" style="1" customWidth="1"/>
    <col min="1799" max="1799" width="14.85546875" style="1" customWidth="1"/>
    <col min="1800" max="1800" width="15.42578125" style="1" customWidth="1"/>
    <col min="1801" max="1801" width="14" style="1" customWidth="1"/>
    <col min="1802" max="2048" width="8.85546875" style="1"/>
    <col min="2049" max="2049" width="31.28515625" style="1" customWidth="1"/>
    <col min="2050" max="2050" width="21.7109375" style="1" customWidth="1"/>
    <col min="2051" max="2051" width="13.42578125" style="1" customWidth="1"/>
    <col min="2052" max="2052" width="13.28515625" style="1" customWidth="1"/>
    <col min="2053" max="2053" width="20.5703125" style="1" bestFit="1" customWidth="1"/>
    <col min="2054" max="2054" width="16.28515625" style="1" customWidth="1"/>
    <col min="2055" max="2055" width="14.85546875" style="1" customWidth="1"/>
    <col min="2056" max="2056" width="15.42578125" style="1" customWidth="1"/>
    <col min="2057" max="2057" width="14" style="1" customWidth="1"/>
    <col min="2058" max="2304" width="8.85546875" style="1"/>
    <col min="2305" max="2305" width="31.28515625" style="1" customWidth="1"/>
    <col min="2306" max="2306" width="21.7109375" style="1" customWidth="1"/>
    <col min="2307" max="2307" width="13.42578125" style="1" customWidth="1"/>
    <col min="2308" max="2308" width="13.28515625" style="1" customWidth="1"/>
    <col min="2309" max="2309" width="20.5703125" style="1" bestFit="1" customWidth="1"/>
    <col min="2310" max="2310" width="16.28515625" style="1" customWidth="1"/>
    <col min="2311" max="2311" width="14.85546875" style="1" customWidth="1"/>
    <col min="2312" max="2312" width="15.42578125" style="1" customWidth="1"/>
    <col min="2313" max="2313" width="14" style="1" customWidth="1"/>
    <col min="2314" max="2560" width="8.85546875" style="1"/>
    <col min="2561" max="2561" width="31.28515625" style="1" customWidth="1"/>
    <col min="2562" max="2562" width="21.7109375" style="1" customWidth="1"/>
    <col min="2563" max="2563" width="13.42578125" style="1" customWidth="1"/>
    <col min="2564" max="2564" width="13.28515625" style="1" customWidth="1"/>
    <col min="2565" max="2565" width="20.5703125" style="1" bestFit="1" customWidth="1"/>
    <col min="2566" max="2566" width="16.28515625" style="1" customWidth="1"/>
    <col min="2567" max="2567" width="14.85546875" style="1" customWidth="1"/>
    <col min="2568" max="2568" width="15.42578125" style="1" customWidth="1"/>
    <col min="2569" max="2569" width="14" style="1" customWidth="1"/>
    <col min="2570" max="2816" width="8.85546875" style="1"/>
    <col min="2817" max="2817" width="31.28515625" style="1" customWidth="1"/>
    <col min="2818" max="2818" width="21.7109375" style="1" customWidth="1"/>
    <col min="2819" max="2819" width="13.42578125" style="1" customWidth="1"/>
    <col min="2820" max="2820" width="13.28515625" style="1" customWidth="1"/>
    <col min="2821" max="2821" width="20.5703125" style="1" bestFit="1" customWidth="1"/>
    <col min="2822" max="2822" width="16.28515625" style="1" customWidth="1"/>
    <col min="2823" max="2823" width="14.85546875" style="1" customWidth="1"/>
    <col min="2824" max="2824" width="15.42578125" style="1" customWidth="1"/>
    <col min="2825" max="2825" width="14" style="1" customWidth="1"/>
    <col min="2826" max="3072" width="8.85546875" style="1"/>
    <col min="3073" max="3073" width="31.28515625" style="1" customWidth="1"/>
    <col min="3074" max="3074" width="21.7109375" style="1" customWidth="1"/>
    <col min="3075" max="3075" width="13.42578125" style="1" customWidth="1"/>
    <col min="3076" max="3076" width="13.28515625" style="1" customWidth="1"/>
    <col min="3077" max="3077" width="20.5703125" style="1" bestFit="1" customWidth="1"/>
    <col min="3078" max="3078" width="16.28515625" style="1" customWidth="1"/>
    <col min="3079" max="3079" width="14.85546875" style="1" customWidth="1"/>
    <col min="3080" max="3080" width="15.42578125" style="1" customWidth="1"/>
    <col min="3081" max="3081" width="14" style="1" customWidth="1"/>
    <col min="3082" max="3328" width="8.85546875" style="1"/>
    <col min="3329" max="3329" width="31.28515625" style="1" customWidth="1"/>
    <col min="3330" max="3330" width="21.7109375" style="1" customWidth="1"/>
    <col min="3331" max="3331" width="13.42578125" style="1" customWidth="1"/>
    <col min="3332" max="3332" width="13.28515625" style="1" customWidth="1"/>
    <col min="3333" max="3333" width="20.5703125" style="1" bestFit="1" customWidth="1"/>
    <col min="3334" max="3334" width="16.28515625" style="1" customWidth="1"/>
    <col min="3335" max="3335" width="14.85546875" style="1" customWidth="1"/>
    <col min="3336" max="3336" width="15.42578125" style="1" customWidth="1"/>
    <col min="3337" max="3337" width="14" style="1" customWidth="1"/>
    <col min="3338" max="3584" width="8.85546875" style="1"/>
    <col min="3585" max="3585" width="31.28515625" style="1" customWidth="1"/>
    <col min="3586" max="3586" width="21.7109375" style="1" customWidth="1"/>
    <col min="3587" max="3587" width="13.42578125" style="1" customWidth="1"/>
    <col min="3588" max="3588" width="13.28515625" style="1" customWidth="1"/>
    <col min="3589" max="3589" width="20.5703125" style="1" bestFit="1" customWidth="1"/>
    <col min="3590" max="3590" width="16.28515625" style="1" customWidth="1"/>
    <col min="3591" max="3591" width="14.85546875" style="1" customWidth="1"/>
    <col min="3592" max="3592" width="15.42578125" style="1" customWidth="1"/>
    <col min="3593" max="3593" width="14" style="1" customWidth="1"/>
    <col min="3594" max="3840" width="8.85546875" style="1"/>
    <col min="3841" max="3841" width="31.28515625" style="1" customWidth="1"/>
    <col min="3842" max="3842" width="21.7109375" style="1" customWidth="1"/>
    <col min="3843" max="3843" width="13.42578125" style="1" customWidth="1"/>
    <col min="3844" max="3844" width="13.28515625" style="1" customWidth="1"/>
    <col min="3845" max="3845" width="20.5703125" style="1" bestFit="1" customWidth="1"/>
    <col min="3846" max="3846" width="16.28515625" style="1" customWidth="1"/>
    <col min="3847" max="3847" width="14.85546875" style="1" customWidth="1"/>
    <col min="3848" max="3848" width="15.42578125" style="1" customWidth="1"/>
    <col min="3849" max="3849" width="14" style="1" customWidth="1"/>
    <col min="3850" max="4096" width="8.85546875" style="1"/>
    <col min="4097" max="4097" width="31.28515625" style="1" customWidth="1"/>
    <col min="4098" max="4098" width="21.7109375" style="1" customWidth="1"/>
    <col min="4099" max="4099" width="13.42578125" style="1" customWidth="1"/>
    <col min="4100" max="4100" width="13.28515625" style="1" customWidth="1"/>
    <col min="4101" max="4101" width="20.5703125" style="1" bestFit="1" customWidth="1"/>
    <col min="4102" max="4102" width="16.28515625" style="1" customWidth="1"/>
    <col min="4103" max="4103" width="14.85546875" style="1" customWidth="1"/>
    <col min="4104" max="4104" width="15.42578125" style="1" customWidth="1"/>
    <col min="4105" max="4105" width="14" style="1" customWidth="1"/>
    <col min="4106" max="4352" width="8.85546875" style="1"/>
    <col min="4353" max="4353" width="31.28515625" style="1" customWidth="1"/>
    <col min="4354" max="4354" width="21.7109375" style="1" customWidth="1"/>
    <col min="4355" max="4355" width="13.42578125" style="1" customWidth="1"/>
    <col min="4356" max="4356" width="13.28515625" style="1" customWidth="1"/>
    <col min="4357" max="4357" width="20.5703125" style="1" bestFit="1" customWidth="1"/>
    <col min="4358" max="4358" width="16.28515625" style="1" customWidth="1"/>
    <col min="4359" max="4359" width="14.85546875" style="1" customWidth="1"/>
    <col min="4360" max="4360" width="15.42578125" style="1" customWidth="1"/>
    <col min="4361" max="4361" width="14" style="1" customWidth="1"/>
    <col min="4362" max="4608" width="8.85546875" style="1"/>
    <col min="4609" max="4609" width="31.28515625" style="1" customWidth="1"/>
    <col min="4610" max="4610" width="21.7109375" style="1" customWidth="1"/>
    <col min="4611" max="4611" width="13.42578125" style="1" customWidth="1"/>
    <col min="4612" max="4612" width="13.28515625" style="1" customWidth="1"/>
    <col min="4613" max="4613" width="20.5703125" style="1" bestFit="1" customWidth="1"/>
    <col min="4614" max="4614" width="16.28515625" style="1" customWidth="1"/>
    <col min="4615" max="4615" width="14.85546875" style="1" customWidth="1"/>
    <col min="4616" max="4616" width="15.42578125" style="1" customWidth="1"/>
    <col min="4617" max="4617" width="14" style="1" customWidth="1"/>
    <col min="4618" max="4864" width="8.85546875" style="1"/>
    <col min="4865" max="4865" width="31.28515625" style="1" customWidth="1"/>
    <col min="4866" max="4866" width="21.7109375" style="1" customWidth="1"/>
    <col min="4867" max="4867" width="13.42578125" style="1" customWidth="1"/>
    <col min="4868" max="4868" width="13.28515625" style="1" customWidth="1"/>
    <col min="4869" max="4869" width="20.5703125" style="1" bestFit="1" customWidth="1"/>
    <col min="4870" max="4870" width="16.28515625" style="1" customWidth="1"/>
    <col min="4871" max="4871" width="14.85546875" style="1" customWidth="1"/>
    <col min="4872" max="4872" width="15.42578125" style="1" customWidth="1"/>
    <col min="4873" max="4873" width="14" style="1" customWidth="1"/>
    <col min="4874" max="5120" width="8.85546875" style="1"/>
    <col min="5121" max="5121" width="31.28515625" style="1" customWidth="1"/>
    <col min="5122" max="5122" width="21.7109375" style="1" customWidth="1"/>
    <col min="5123" max="5123" width="13.42578125" style="1" customWidth="1"/>
    <col min="5124" max="5124" width="13.28515625" style="1" customWidth="1"/>
    <col min="5125" max="5125" width="20.5703125" style="1" bestFit="1" customWidth="1"/>
    <col min="5126" max="5126" width="16.28515625" style="1" customWidth="1"/>
    <col min="5127" max="5127" width="14.85546875" style="1" customWidth="1"/>
    <col min="5128" max="5128" width="15.42578125" style="1" customWidth="1"/>
    <col min="5129" max="5129" width="14" style="1" customWidth="1"/>
    <col min="5130" max="5376" width="8.85546875" style="1"/>
    <col min="5377" max="5377" width="31.28515625" style="1" customWidth="1"/>
    <col min="5378" max="5378" width="21.7109375" style="1" customWidth="1"/>
    <col min="5379" max="5379" width="13.42578125" style="1" customWidth="1"/>
    <col min="5380" max="5380" width="13.28515625" style="1" customWidth="1"/>
    <col min="5381" max="5381" width="20.5703125" style="1" bestFit="1" customWidth="1"/>
    <col min="5382" max="5382" width="16.28515625" style="1" customWidth="1"/>
    <col min="5383" max="5383" width="14.85546875" style="1" customWidth="1"/>
    <col min="5384" max="5384" width="15.42578125" style="1" customWidth="1"/>
    <col min="5385" max="5385" width="14" style="1" customWidth="1"/>
    <col min="5386" max="5632" width="8.85546875" style="1"/>
    <col min="5633" max="5633" width="31.28515625" style="1" customWidth="1"/>
    <col min="5634" max="5634" width="21.7109375" style="1" customWidth="1"/>
    <col min="5635" max="5635" width="13.42578125" style="1" customWidth="1"/>
    <col min="5636" max="5636" width="13.28515625" style="1" customWidth="1"/>
    <col min="5637" max="5637" width="20.5703125" style="1" bestFit="1" customWidth="1"/>
    <col min="5638" max="5638" width="16.28515625" style="1" customWidth="1"/>
    <col min="5639" max="5639" width="14.85546875" style="1" customWidth="1"/>
    <col min="5640" max="5640" width="15.42578125" style="1" customWidth="1"/>
    <col min="5641" max="5641" width="14" style="1" customWidth="1"/>
    <col min="5642" max="5888" width="8.85546875" style="1"/>
    <col min="5889" max="5889" width="31.28515625" style="1" customWidth="1"/>
    <col min="5890" max="5890" width="21.7109375" style="1" customWidth="1"/>
    <col min="5891" max="5891" width="13.42578125" style="1" customWidth="1"/>
    <col min="5892" max="5892" width="13.28515625" style="1" customWidth="1"/>
    <col min="5893" max="5893" width="20.5703125" style="1" bestFit="1" customWidth="1"/>
    <col min="5894" max="5894" width="16.28515625" style="1" customWidth="1"/>
    <col min="5895" max="5895" width="14.85546875" style="1" customWidth="1"/>
    <col min="5896" max="5896" width="15.42578125" style="1" customWidth="1"/>
    <col min="5897" max="5897" width="14" style="1" customWidth="1"/>
    <col min="5898" max="6144" width="8.85546875" style="1"/>
    <col min="6145" max="6145" width="31.28515625" style="1" customWidth="1"/>
    <col min="6146" max="6146" width="21.7109375" style="1" customWidth="1"/>
    <col min="6147" max="6147" width="13.42578125" style="1" customWidth="1"/>
    <col min="6148" max="6148" width="13.28515625" style="1" customWidth="1"/>
    <col min="6149" max="6149" width="20.5703125" style="1" bestFit="1" customWidth="1"/>
    <col min="6150" max="6150" width="16.28515625" style="1" customWidth="1"/>
    <col min="6151" max="6151" width="14.85546875" style="1" customWidth="1"/>
    <col min="6152" max="6152" width="15.42578125" style="1" customWidth="1"/>
    <col min="6153" max="6153" width="14" style="1" customWidth="1"/>
    <col min="6154" max="6400" width="8.85546875" style="1"/>
    <col min="6401" max="6401" width="31.28515625" style="1" customWidth="1"/>
    <col min="6402" max="6402" width="21.7109375" style="1" customWidth="1"/>
    <col min="6403" max="6403" width="13.42578125" style="1" customWidth="1"/>
    <col min="6404" max="6404" width="13.28515625" style="1" customWidth="1"/>
    <col min="6405" max="6405" width="20.5703125" style="1" bestFit="1" customWidth="1"/>
    <col min="6406" max="6406" width="16.28515625" style="1" customWidth="1"/>
    <col min="6407" max="6407" width="14.85546875" style="1" customWidth="1"/>
    <col min="6408" max="6408" width="15.42578125" style="1" customWidth="1"/>
    <col min="6409" max="6409" width="14" style="1" customWidth="1"/>
    <col min="6410" max="6656" width="8.85546875" style="1"/>
    <col min="6657" max="6657" width="31.28515625" style="1" customWidth="1"/>
    <col min="6658" max="6658" width="21.7109375" style="1" customWidth="1"/>
    <col min="6659" max="6659" width="13.42578125" style="1" customWidth="1"/>
    <col min="6660" max="6660" width="13.28515625" style="1" customWidth="1"/>
    <col min="6661" max="6661" width="20.5703125" style="1" bestFit="1" customWidth="1"/>
    <col min="6662" max="6662" width="16.28515625" style="1" customWidth="1"/>
    <col min="6663" max="6663" width="14.85546875" style="1" customWidth="1"/>
    <col min="6664" max="6664" width="15.42578125" style="1" customWidth="1"/>
    <col min="6665" max="6665" width="14" style="1" customWidth="1"/>
    <col min="6666" max="6912" width="8.85546875" style="1"/>
    <col min="6913" max="6913" width="31.28515625" style="1" customWidth="1"/>
    <col min="6914" max="6914" width="21.7109375" style="1" customWidth="1"/>
    <col min="6915" max="6915" width="13.42578125" style="1" customWidth="1"/>
    <col min="6916" max="6916" width="13.28515625" style="1" customWidth="1"/>
    <col min="6917" max="6917" width="20.5703125" style="1" bestFit="1" customWidth="1"/>
    <col min="6918" max="6918" width="16.28515625" style="1" customWidth="1"/>
    <col min="6919" max="6919" width="14.85546875" style="1" customWidth="1"/>
    <col min="6920" max="6920" width="15.42578125" style="1" customWidth="1"/>
    <col min="6921" max="6921" width="14" style="1" customWidth="1"/>
    <col min="6922" max="7168" width="8.85546875" style="1"/>
    <col min="7169" max="7169" width="31.28515625" style="1" customWidth="1"/>
    <col min="7170" max="7170" width="21.7109375" style="1" customWidth="1"/>
    <col min="7171" max="7171" width="13.42578125" style="1" customWidth="1"/>
    <col min="7172" max="7172" width="13.28515625" style="1" customWidth="1"/>
    <col min="7173" max="7173" width="20.5703125" style="1" bestFit="1" customWidth="1"/>
    <col min="7174" max="7174" width="16.28515625" style="1" customWidth="1"/>
    <col min="7175" max="7175" width="14.85546875" style="1" customWidth="1"/>
    <col min="7176" max="7176" width="15.42578125" style="1" customWidth="1"/>
    <col min="7177" max="7177" width="14" style="1" customWidth="1"/>
    <col min="7178" max="7424" width="8.85546875" style="1"/>
    <col min="7425" max="7425" width="31.28515625" style="1" customWidth="1"/>
    <col min="7426" max="7426" width="21.7109375" style="1" customWidth="1"/>
    <col min="7427" max="7427" width="13.42578125" style="1" customWidth="1"/>
    <col min="7428" max="7428" width="13.28515625" style="1" customWidth="1"/>
    <col min="7429" max="7429" width="20.5703125" style="1" bestFit="1" customWidth="1"/>
    <col min="7430" max="7430" width="16.28515625" style="1" customWidth="1"/>
    <col min="7431" max="7431" width="14.85546875" style="1" customWidth="1"/>
    <col min="7432" max="7432" width="15.42578125" style="1" customWidth="1"/>
    <col min="7433" max="7433" width="14" style="1" customWidth="1"/>
    <col min="7434" max="7680" width="8.85546875" style="1"/>
    <col min="7681" max="7681" width="31.28515625" style="1" customWidth="1"/>
    <col min="7682" max="7682" width="21.7109375" style="1" customWidth="1"/>
    <col min="7683" max="7683" width="13.42578125" style="1" customWidth="1"/>
    <col min="7684" max="7684" width="13.28515625" style="1" customWidth="1"/>
    <col min="7685" max="7685" width="20.5703125" style="1" bestFit="1" customWidth="1"/>
    <col min="7686" max="7686" width="16.28515625" style="1" customWidth="1"/>
    <col min="7687" max="7687" width="14.85546875" style="1" customWidth="1"/>
    <col min="7688" max="7688" width="15.42578125" style="1" customWidth="1"/>
    <col min="7689" max="7689" width="14" style="1" customWidth="1"/>
    <col min="7690" max="7936" width="8.85546875" style="1"/>
    <col min="7937" max="7937" width="31.28515625" style="1" customWidth="1"/>
    <col min="7938" max="7938" width="21.7109375" style="1" customWidth="1"/>
    <col min="7939" max="7939" width="13.42578125" style="1" customWidth="1"/>
    <col min="7940" max="7940" width="13.28515625" style="1" customWidth="1"/>
    <col min="7941" max="7941" width="20.5703125" style="1" bestFit="1" customWidth="1"/>
    <col min="7942" max="7942" width="16.28515625" style="1" customWidth="1"/>
    <col min="7943" max="7943" width="14.85546875" style="1" customWidth="1"/>
    <col min="7944" max="7944" width="15.42578125" style="1" customWidth="1"/>
    <col min="7945" max="7945" width="14" style="1" customWidth="1"/>
    <col min="7946" max="8192" width="8.85546875" style="1"/>
    <col min="8193" max="8193" width="31.28515625" style="1" customWidth="1"/>
    <col min="8194" max="8194" width="21.7109375" style="1" customWidth="1"/>
    <col min="8195" max="8195" width="13.42578125" style="1" customWidth="1"/>
    <col min="8196" max="8196" width="13.28515625" style="1" customWidth="1"/>
    <col min="8197" max="8197" width="20.5703125" style="1" bestFit="1" customWidth="1"/>
    <col min="8198" max="8198" width="16.28515625" style="1" customWidth="1"/>
    <col min="8199" max="8199" width="14.85546875" style="1" customWidth="1"/>
    <col min="8200" max="8200" width="15.42578125" style="1" customWidth="1"/>
    <col min="8201" max="8201" width="14" style="1" customWidth="1"/>
    <col min="8202" max="8448" width="8.85546875" style="1"/>
    <col min="8449" max="8449" width="31.28515625" style="1" customWidth="1"/>
    <col min="8450" max="8450" width="21.7109375" style="1" customWidth="1"/>
    <col min="8451" max="8451" width="13.42578125" style="1" customWidth="1"/>
    <col min="8452" max="8452" width="13.28515625" style="1" customWidth="1"/>
    <col min="8453" max="8453" width="20.5703125" style="1" bestFit="1" customWidth="1"/>
    <col min="8454" max="8454" width="16.28515625" style="1" customWidth="1"/>
    <col min="8455" max="8455" width="14.85546875" style="1" customWidth="1"/>
    <col min="8456" max="8456" width="15.42578125" style="1" customWidth="1"/>
    <col min="8457" max="8457" width="14" style="1" customWidth="1"/>
    <col min="8458" max="8704" width="8.85546875" style="1"/>
    <col min="8705" max="8705" width="31.28515625" style="1" customWidth="1"/>
    <col min="8706" max="8706" width="21.7109375" style="1" customWidth="1"/>
    <col min="8707" max="8707" width="13.42578125" style="1" customWidth="1"/>
    <col min="8708" max="8708" width="13.28515625" style="1" customWidth="1"/>
    <col min="8709" max="8709" width="20.5703125" style="1" bestFit="1" customWidth="1"/>
    <col min="8710" max="8710" width="16.28515625" style="1" customWidth="1"/>
    <col min="8711" max="8711" width="14.85546875" style="1" customWidth="1"/>
    <col min="8712" max="8712" width="15.42578125" style="1" customWidth="1"/>
    <col min="8713" max="8713" width="14" style="1" customWidth="1"/>
    <col min="8714" max="8960" width="8.85546875" style="1"/>
    <col min="8961" max="8961" width="31.28515625" style="1" customWidth="1"/>
    <col min="8962" max="8962" width="21.7109375" style="1" customWidth="1"/>
    <col min="8963" max="8963" width="13.42578125" style="1" customWidth="1"/>
    <col min="8964" max="8964" width="13.28515625" style="1" customWidth="1"/>
    <col min="8965" max="8965" width="20.5703125" style="1" bestFit="1" customWidth="1"/>
    <col min="8966" max="8966" width="16.28515625" style="1" customWidth="1"/>
    <col min="8967" max="8967" width="14.85546875" style="1" customWidth="1"/>
    <col min="8968" max="8968" width="15.42578125" style="1" customWidth="1"/>
    <col min="8969" max="8969" width="14" style="1" customWidth="1"/>
    <col min="8970" max="9216" width="8.85546875" style="1"/>
    <col min="9217" max="9217" width="31.28515625" style="1" customWidth="1"/>
    <col min="9218" max="9218" width="21.7109375" style="1" customWidth="1"/>
    <col min="9219" max="9219" width="13.42578125" style="1" customWidth="1"/>
    <col min="9220" max="9220" width="13.28515625" style="1" customWidth="1"/>
    <col min="9221" max="9221" width="20.5703125" style="1" bestFit="1" customWidth="1"/>
    <col min="9222" max="9222" width="16.28515625" style="1" customWidth="1"/>
    <col min="9223" max="9223" width="14.85546875" style="1" customWidth="1"/>
    <col min="9224" max="9224" width="15.42578125" style="1" customWidth="1"/>
    <col min="9225" max="9225" width="14" style="1" customWidth="1"/>
    <col min="9226" max="9472" width="8.85546875" style="1"/>
    <col min="9473" max="9473" width="31.28515625" style="1" customWidth="1"/>
    <col min="9474" max="9474" width="21.7109375" style="1" customWidth="1"/>
    <col min="9475" max="9475" width="13.42578125" style="1" customWidth="1"/>
    <col min="9476" max="9476" width="13.28515625" style="1" customWidth="1"/>
    <col min="9477" max="9477" width="20.5703125" style="1" bestFit="1" customWidth="1"/>
    <col min="9478" max="9478" width="16.28515625" style="1" customWidth="1"/>
    <col min="9479" max="9479" width="14.85546875" style="1" customWidth="1"/>
    <col min="9480" max="9480" width="15.42578125" style="1" customWidth="1"/>
    <col min="9481" max="9481" width="14" style="1" customWidth="1"/>
    <col min="9482" max="9728" width="8.85546875" style="1"/>
    <col min="9729" max="9729" width="31.28515625" style="1" customWidth="1"/>
    <col min="9730" max="9730" width="21.7109375" style="1" customWidth="1"/>
    <col min="9731" max="9731" width="13.42578125" style="1" customWidth="1"/>
    <col min="9732" max="9732" width="13.28515625" style="1" customWidth="1"/>
    <col min="9733" max="9733" width="20.5703125" style="1" bestFit="1" customWidth="1"/>
    <col min="9734" max="9734" width="16.28515625" style="1" customWidth="1"/>
    <col min="9735" max="9735" width="14.85546875" style="1" customWidth="1"/>
    <col min="9736" max="9736" width="15.42578125" style="1" customWidth="1"/>
    <col min="9737" max="9737" width="14" style="1" customWidth="1"/>
    <col min="9738" max="9984" width="8.85546875" style="1"/>
    <col min="9985" max="9985" width="31.28515625" style="1" customWidth="1"/>
    <col min="9986" max="9986" width="21.7109375" style="1" customWidth="1"/>
    <col min="9987" max="9987" width="13.42578125" style="1" customWidth="1"/>
    <col min="9988" max="9988" width="13.28515625" style="1" customWidth="1"/>
    <col min="9989" max="9989" width="20.5703125" style="1" bestFit="1" customWidth="1"/>
    <col min="9990" max="9990" width="16.28515625" style="1" customWidth="1"/>
    <col min="9991" max="9991" width="14.85546875" style="1" customWidth="1"/>
    <col min="9992" max="9992" width="15.42578125" style="1" customWidth="1"/>
    <col min="9993" max="9993" width="14" style="1" customWidth="1"/>
    <col min="9994" max="10240" width="8.85546875" style="1"/>
    <col min="10241" max="10241" width="31.28515625" style="1" customWidth="1"/>
    <col min="10242" max="10242" width="21.7109375" style="1" customWidth="1"/>
    <col min="10243" max="10243" width="13.42578125" style="1" customWidth="1"/>
    <col min="10244" max="10244" width="13.28515625" style="1" customWidth="1"/>
    <col min="10245" max="10245" width="20.5703125" style="1" bestFit="1" customWidth="1"/>
    <col min="10246" max="10246" width="16.28515625" style="1" customWidth="1"/>
    <col min="10247" max="10247" width="14.85546875" style="1" customWidth="1"/>
    <col min="10248" max="10248" width="15.42578125" style="1" customWidth="1"/>
    <col min="10249" max="10249" width="14" style="1" customWidth="1"/>
    <col min="10250" max="10496" width="8.85546875" style="1"/>
    <col min="10497" max="10497" width="31.28515625" style="1" customWidth="1"/>
    <col min="10498" max="10498" width="21.7109375" style="1" customWidth="1"/>
    <col min="10499" max="10499" width="13.42578125" style="1" customWidth="1"/>
    <col min="10500" max="10500" width="13.28515625" style="1" customWidth="1"/>
    <col min="10501" max="10501" width="20.5703125" style="1" bestFit="1" customWidth="1"/>
    <col min="10502" max="10502" width="16.28515625" style="1" customWidth="1"/>
    <col min="10503" max="10503" width="14.85546875" style="1" customWidth="1"/>
    <col min="10504" max="10504" width="15.42578125" style="1" customWidth="1"/>
    <col min="10505" max="10505" width="14" style="1" customWidth="1"/>
    <col min="10506" max="10752" width="8.85546875" style="1"/>
    <col min="10753" max="10753" width="31.28515625" style="1" customWidth="1"/>
    <col min="10754" max="10754" width="21.7109375" style="1" customWidth="1"/>
    <col min="10755" max="10755" width="13.42578125" style="1" customWidth="1"/>
    <col min="10756" max="10756" width="13.28515625" style="1" customWidth="1"/>
    <col min="10757" max="10757" width="20.5703125" style="1" bestFit="1" customWidth="1"/>
    <col min="10758" max="10758" width="16.28515625" style="1" customWidth="1"/>
    <col min="10759" max="10759" width="14.85546875" style="1" customWidth="1"/>
    <col min="10760" max="10760" width="15.42578125" style="1" customWidth="1"/>
    <col min="10761" max="10761" width="14" style="1" customWidth="1"/>
    <col min="10762" max="11008" width="8.85546875" style="1"/>
    <col min="11009" max="11009" width="31.28515625" style="1" customWidth="1"/>
    <col min="11010" max="11010" width="21.7109375" style="1" customWidth="1"/>
    <col min="11011" max="11011" width="13.42578125" style="1" customWidth="1"/>
    <col min="11012" max="11012" width="13.28515625" style="1" customWidth="1"/>
    <col min="11013" max="11013" width="20.5703125" style="1" bestFit="1" customWidth="1"/>
    <col min="11014" max="11014" width="16.28515625" style="1" customWidth="1"/>
    <col min="11015" max="11015" width="14.85546875" style="1" customWidth="1"/>
    <col min="11016" max="11016" width="15.42578125" style="1" customWidth="1"/>
    <col min="11017" max="11017" width="14" style="1" customWidth="1"/>
    <col min="11018" max="11264" width="8.85546875" style="1"/>
    <col min="11265" max="11265" width="31.28515625" style="1" customWidth="1"/>
    <col min="11266" max="11266" width="21.7109375" style="1" customWidth="1"/>
    <col min="11267" max="11267" width="13.42578125" style="1" customWidth="1"/>
    <col min="11268" max="11268" width="13.28515625" style="1" customWidth="1"/>
    <col min="11269" max="11269" width="20.5703125" style="1" bestFit="1" customWidth="1"/>
    <col min="11270" max="11270" width="16.28515625" style="1" customWidth="1"/>
    <col min="11271" max="11271" width="14.85546875" style="1" customWidth="1"/>
    <col min="11272" max="11272" width="15.42578125" style="1" customWidth="1"/>
    <col min="11273" max="11273" width="14" style="1" customWidth="1"/>
    <col min="11274" max="11520" width="8.85546875" style="1"/>
    <col min="11521" max="11521" width="31.28515625" style="1" customWidth="1"/>
    <col min="11522" max="11522" width="21.7109375" style="1" customWidth="1"/>
    <col min="11523" max="11523" width="13.42578125" style="1" customWidth="1"/>
    <col min="11524" max="11524" width="13.28515625" style="1" customWidth="1"/>
    <col min="11525" max="11525" width="20.5703125" style="1" bestFit="1" customWidth="1"/>
    <col min="11526" max="11526" width="16.28515625" style="1" customWidth="1"/>
    <col min="11527" max="11527" width="14.85546875" style="1" customWidth="1"/>
    <col min="11528" max="11528" width="15.42578125" style="1" customWidth="1"/>
    <col min="11529" max="11529" width="14" style="1" customWidth="1"/>
    <col min="11530" max="11776" width="8.85546875" style="1"/>
    <col min="11777" max="11777" width="31.28515625" style="1" customWidth="1"/>
    <col min="11778" max="11778" width="21.7109375" style="1" customWidth="1"/>
    <col min="11779" max="11779" width="13.42578125" style="1" customWidth="1"/>
    <col min="11780" max="11780" width="13.28515625" style="1" customWidth="1"/>
    <col min="11781" max="11781" width="20.5703125" style="1" bestFit="1" customWidth="1"/>
    <col min="11782" max="11782" width="16.28515625" style="1" customWidth="1"/>
    <col min="11783" max="11783" width="14.85546875" style="1" customWidth="1"/>
    <col min="11784" max="11784" width="15.42578125" style="1" customWidth="1"/>
    <col min="11785" max="11785" width="14" style="1" customWidth="1"/>
    <col min="11786" max="12032" width="8.85546875" style="1"/>
    <col min="12033" max="12033" width="31.28515625" style="1" customWidth="1"/>
    <col min="12034" max="12034" width="21.7109375" style="1" customWidth="1"/>
    <col min="12035" max="12035" width="13.42578125" style="1" customWidth="1"/>
    <col min="12036" max="12036" width="13.28515625" style="1" customWidth="1"/>
    <col min="12037" max="12037" width="20.5703125" style="1" bestFit="1" customWidth="1"/>
    <col min="12038" max="12038" width="16.28515625" style="1" customWidth="1"/>
    <col min="12039" max="12039" width="14.85546875" style="1" customWidth="1"/>
    <col min="12040" max="12040" width="15.42578125" style="1" customWidth="1"/>
    <col min="12041" max="12041" width="14" style="1" customWidth="1"/>
    <col min="12042" max="12288" width="8.85546875" style="1"/>
    <col min="12289" max="12289" width="31.28515625" style="1" customWidth="1"/>
    <col min="12290" max="12290" width="21.7109375" style="1" customWidth="1"/>
    <col min="12291" max="12291" width="13.42578125" style="1" customWidth="1"/>
    <col min="12292" max="12292" width="13.28515625" style="1" customWidth="1"/>
    <col min="12293" max="12293" width="20.5703125" style="1" bestFit="1" customWidth="1"/>
    <col min="12294" max="12294" width="16.28515625" style="1" customWidth="1"/>
    <col min="12295" max="12295" width="14.85546875" style="1" customWidth="1"/>
    <col min="12296" max="12296" width="15.42578125" style="1" customWidth="1"/>
    <col min="12297" max="12297" width="14" style="1" customWidth="1"/>
    <col min="12298" max="12544" width="8.85546875" style="1"/>
    <col min="12545" max="12545" width="31.28515625" style="1" customWidth="1"/>
    <col min="12546" max="12546" width="21.7109375" style="1" customWidth="1"/>
    <col min="12547" max="12547" width="13.42578125" style="1" customWidth="1"/>
    <col min="12548" max="12548" width="13.28515625" style="1" customWidth="1"/>
    <col min="12549" max="12549" width="20.5703125" style="1" bestFit="1" customWidth="1"/>
    <col min="12550" max="12550" width="16.28515625" style="1" customWidth="1"/>
    <col min="12551" max="12551" width="14.85546875" style="1" customWidth="1"/>
    <col min="12552" max="12552" width="15.42578125" style="1" customWidth="1"/>
    <col min="12553" max="12553" width="14" style="1" customWidth="1"/>
    <col min="12554" max="12800" width="8.85546875" style="1"/>
    <col min="12801" max="12801" width="31.28515625" style="1" customWidth="1"/>
    <col min="12802" max="12802" width="21.7109375" style="1" customWidth="1"/>
    <col min="12803" max="12803" width="13.42578125" style="1" customWidth="1"/>
    <col min="12804" max="12804" width="13.28515625" style="1" customWidth="1"/>
    <col min="12805" max="12805" width="20.5703125" style="1" bestFit="1" customWidth="1"/>
    <col min="12806" max="12806" width="16.28515625" style="1" customWidth="1"/>
    <col min="12807" max="12807" width="14.85546875" style="1" customWidth="1"/>
    <col min="12808" max="12808" width="15.42578125" style="1" customWidth="1"/>
    <col min="12809" max="12809" width="14" style="1" customWidth="1"/>
    <col min="12810" max="13056" width="8.85546875" style="1"/>
    <col min="13057" max="13057" width="31.28515625" style="1" customWidth="1"/>
    <col min="13058" max="13058" width="21.7109375" style="1" customWidth="1"/>
    <col min="13059" max="13059" width="13.42578125" style="1" customWidth="1"/>
    <col min="13060" max="13060" width="13.28515625" style="1" customWidth="1"/>
    <col min="13061" max="13061" width="20.5703125" style="1" bestFit="1" customWidth="1"/>
    <col min="13062" max="13062" width="16.28515625" style="1" customWidth="1"/>
    <col min="13063" max="13063" width="14.85546875" style="1" customWidth="1"/>
    <col min="13064" max="13064" width="15.42578125" style="1" customWidth="1"/>
    <col min="13065" max="13065" width="14" style="1" customWidth="1"/>
    <col min="13066" max="13312" width="8.85546875" style="1"/>
    <col min="13313" max="13313" width="31.28515625" style="1" customWidth="1"/>
    <col min="13314" max="13314" width="21.7109375" style="1" customWidth="1"/>
    <col min="13315" max="13315" width="13.42578125" style="1" customWidth="1"/>
    <col min="13316" max="13316" width="13.28515625" style="1" customWidth="1"/>
    <col min="13317" max="13317" width="20.5703125" style="1" bestFit="1" customWidth="1"/>
    <col min="13318" max="13318" width="16.28515625" style="1" customWidth="1"/>
    <col min="13319" max="13319" width="14.85546875" style="1" customWidth="1"/>
    <col min="13320" max="13320" width="15.42578125" style="1" customWidth="1"/>
    <col min="13321" max="13321" width="14" style="1" customWidth="1"/>
    <col min="13322" max="13568" width="8.85546875" style="1"/>
    <col min="13569" max="13569" width="31.28515625" style="1" customWidth="1"/>
    <col min="13570" max="13570" width="21.7109375" style="1" customWidth="1"/>
    <col min="13571" max="13571" width="13.42578125" style="1" customWidth="1"/>
    <col min="13572" max="13572" width="13.28515625" style="1" customWidth="1"/>
    <col min="13573" max="13573" width="20.5703125" style="1" bestFit="1" customWidth="1"/>
    <col min="13574" max="13574" width="16.28515625" style="1" customWidth="1"/>
    <col min="13575" max="13575" width="14.85546875" style="1" customWidth="1"/>
    <col min="13576" max="13576" width="15.42578125" style="1" customWidth="1"/>
    <col min="13577" max="13577" width="14" style="1" customWidth="1"/>
    <col min="13578" max="13824" width="8.85546875" style="1"/>
    <col min="13825" max="13825" width="31.28515625" style="1" customWidth="1"/>
    <col min="13826" max="13826" width="21.7109375" style="1" customWidth="1"/>
    <col min="13827" max="13827" width="13.42578125" style="1" customWidth="1"/>
    <col min="13828" max="13828" width="13.28515625" style="1" customWidth="1"/>
    <col min="13829" max="13829" width="20.5703125" style="1" bestFit="1" customWidth="1"/>
    <col min="13830" max="13830" width="16.28515625" style="1" customWidth="1"/>
    <col min="13831" max="13831" width="14.85546875" style="1" customWidth="1"/>
    <col min="13832" max="13832" width="15.42578125" style="1" customWidth="1"/>
    <col min="13833" max="13833" width="14" style="1" customWidth="1"/>
    <col min="13834" max="14080" width="8.85546875" style="1"/>
    <col min="14081" max="14081" width="31.28515625" style="1" customWidth="1"/>
    <col min="14082" max="14082" width="21.7109375" style="1" customWidth="1"/>
    <col min="14083" max="14083" width="13.42578125" style="1" customWidth="1"/>
    <col min="14084" max="14084" width="13.28515625" style="1" customWidth="1"/>
    <col min="14085" max="14085" width="20.5703125" style="1" bestFit="1" customWidth="1"/>
    <col min="14086" max="14086" width="16.28515625" style="1" customWidth="1"/>
    <col min="14087" max="14087" width="14.85546875" style="1" customWidth="1"/>
    <col min="14088" max="14088" width="15.42578125" style="1" customWidth="1"/>
    <col min="14089" max="14089" width="14" style="1" customWidth="1"/>
    <col min="14090" max="14336" width="8.85546875" style="1"/>
    <col min="14337" max="14337" width="31.28515625" style="1" customWidth="1"/>
    <col min="14338" max="14338" width="21.7109375" style="1" customWidth="1"/>
    <col min="14339" max="14339" width="13.42578125" style="1" customWidth="1"/>
    <col min="14340" max="14340" width="13.28515625" style="1" customWidth="1"/>
    <col min="14341" max="14341" width="20.5703125" style="1" bestFit="1" customWidth="1"/>
    <col min="14342" max="14342" width="16.28515625" style="1" customWidth="1"/>
    <col min="14343" max="14343" width="14.85546875" style="1" customWidth="1"/>
    <col min="14344" max="14344" width="15.42578125" style="1" customWidth="1"/>
    <col min="14345" max="14345" width="14" style="1" customWidth="1"/>
    <col min="14346" max="14592" width="8.85546875" style="1"/>
    <col min="14593" max="14593" width="31.28515625" style="1" customWidth="1"/>
    <col min="14594" max="14594" width="21.7109375" style="1" customWidth="1"/>
    <col min="14595" max="14595" width="13.42578125" style="1" customWidth="1"/>
    <col min="14596" max="14596" width="13.28515625" style="1" customWidth="1"/>
    <col min="14597" max="14597" width="20.5703125" style="1" bestFit="1" customWidth="1"/>
    <col min="14598" max="14598" width="16.28515625" style="1" customWidth="1"/>
    <col min="14599" max="14599" width="14.85546875" style="1" customWidth="1"/>
    <col min="14600" max="14600" width="15.42578125" style="1" customWidth="1"/>
    <col min="14601" max="14601" width="14" style="1" customWidth="1"/>
    <col min="14602" max="14848" width="8.85546875" style="1"/>
    <col min="14849" max="14849" width="31.28515625" style="1" customWidth="1"/>
    <col min="14850" max="14850" width="21.7109375" style="1" customWidth="1"/>
    <col min="14851" max="14851" width="13.42578125" style="1" customWidth="1"/>
    <col min="14852" max="14852" width="13.28515625" style="1" customWidth="1"/>
    <col min="14853" max="14853" width="20.5703125" style="1" bestFit="1" customWidth="1"/>
    <col min="14854" max="14854" width="16.28515625" style="1" customWidth="1"/>
    <col min="14855" max="14855" width="14.85546875" style="1" customWidth="1"/>
    <col min="14856" max="14856" width="15.42578125" style="1" customWidth="1"/>
    <col min="14857" max="14857" width="14" style="1" customWidth="1"/>
    <col min="14858" max="15104" width="8.85546875" style="1"/>
    <col min="15105" max="15105" width="31.28515625" style="1" customWidth="1"/>
    <col min="15106" max="15106" width="21.7109375" style="1" customWidth="1"/>
    <col min="15107" max="15107" width="13.42578125" style="1" customWidth="1"/>
    <col min="15108" max="15108" width="13.28515625" style="1" customWidth="1"/>
    <col min="15109" max="15109" width="20.5703125" style="1" bestFit="1" customWidth="1"/>
    <col min="15110" max="15110" width="16.28515625" style="1" customWidth="1"/>
    <col min="15111" max="15111" width="14.85546875" style="1" customWidth="1"/>
    <col min="15112" max="15112" width="15.42578125" style="1" customWidth="1"/>
    <col min="15113" max="15113" width="14" style="1" customWidth="1"/>
    <col min="15114" max="15360" width="8.85546875" style="1"/>
    <col min="15361" max="15361" width="31.28515625" style="1" customWidth="1"/>
    <col min="15362" max="15362" width="21.7109375" style="1" customWidth="1"/>
    <col min="15363" max="15363" width="13.42578125" style="1" customWidth="1"/>
    <col min="15364" max="15364" width="13.28515625" style="1" customWidth="1"/>
    <col min="15365" max="15365" width="20.5703125" style="1" bestFit="1" customWidth="1"/>
    <col min="15366" max="15366" width="16.28515625" style="1" customWidth="1"/>
    <col min="15367" max="15367" width="14.85546875" style="1" customWidth="1"/>
    <col min="15368" max="15368" width="15.42578125" style="1" customWidth="1"/>
    <col min="15369" max="15369" width="14" style="1" customWidth="1"/>
    <col min="15370" max="15616" width="8.85546875" style="1"/>
    <col min="15617" max="15617" width="31.28515625" style="1" customWidth="1"/>
    <col min="15618" max="15618" width="21.7109375" style="1" customWidth="1"/>
    <col min="15619" max="15619" width="13.42578125" style="1" customWidth="1"/>
    <col min="15620" max="15620" width="13.28515625" style="1" customWidth="1"/>
    <col min="15621" max="15621" width="20.5703125" style="1" bestFit="1" customWidth="1"/>
    <col min="15622" max="15622" width="16.28515625" style="1" customWidth="1"/>
    <col min="15623" max="15623" width="14.85546875" style="1" customWidth="1"/>
    <col min="15624" max="15624" width="15.42578125" style="1" customWidth="1"/>
    <col min="15625" max="15625" width="14" style="1" customWidth="1"/>
    <col min="15626" max="15872" width="8.85546875" style="1"/>
    <col min="15873" max="15873" width="31.28515625" style="1" customWidth="1"/>
    <col min="15874" max="15874" width="21.7109375" style="1" customWidth="1"/>
    <col min="15875" max="15875" width="13.42578125" style="1" customWidth="1"/>
    <col min="15876" max="15876" width="13.28515625" style="1" customWidth="1"/>
    <col min="15877" max="15877" width="20.5703125" style="1" bestFit="1" customWidth="1"/>
    <col min="15878" max="15878" width="16.28515625" style="1" customWidth="1"/>
    <col min="15879" max="15879" width="14.85546875" style="1" customWidth="1"/>
    <col min="15880" max="15880" width="15.42578125" style="1" customWidth="1"/>
    <col min="15881" max="15881" width="14" style="1" customWidth="1"/>
    <col min="15882" max="16128" width="8.85546875" style="1"/>
    <col min="16129" max="16129" width="31.28515625" style="1" customWidth="1"/>
    <col min="16130" max="16130" width="21.7109375" style="1" customWidth="1"/>
    <col min="16131" max="16131" width="13.42578125" style="1" customWidth="1"/>
    <col min="16132" max="16132" width="13.28515625" style="1" customWidth="1"/>
    <col min="16133" max="16133" width="20.5703125" style="1" bestFit="1" customWidth="1"/>
    <col min="16134" max="16134" width="16.28515625" style="1" customWidth="1"/>
    <col min="16135" max="16135" width="14.85546875" style="1" customWidth="1"/>
    <col min="16136" max="16136" width="15.42578125" style="1" customWidth="1"/>
    <col min="16137" max="16137" width="14" style="1" customWidth="1"/>
    <col min="16138" max="16383" width="8.85546875" style="1"/>
    <col min="16384" max="16384" width="8.85546875" style="1" customWidth="1"/>
  </cols>
  <sheetData>
    <row r="1" spans="1:16" ht="15.75" customHeight="1" x14ac:dyDescent="0.3">
      <c r="A1" s="109" t="s">
        <v>34</v>
      </c>
      <c r="B1" s="110"/>
      <c r="C1" s="111" t="s">
        <v>82</v>
      </c>
      <c r="D1" s="112"/>
      <c r="E1" s="110"/>
      <c r="F1" s="110"/>
      <c r="G1" s="113"/>
      <c r="H1" s="113"/>
      <c r="I1" s="114"/>
      <c r="J1" s="113" t="s">
        <v>70</v>
      </c>
    </row>
    <row r="2" spans="1:16" ht="19.5" customHeight="1" x14ac:dyDescent="0.2">
      <c r="A2" s="115"/>
      <c r="B2" s="115"/>
      <c r="C2" s="115"/>
      <c r="D2" s="115"/>
      <c r="E2" s="115"/>
      <c r="F2" s="115"/>
      <c r="G2" s="115"/>
      <c r="H2" s="115"/>
      <c r="I2" s="116"/>
      <c r="J2" s="115"/>
    </row>
    <row r="3" spans="1:16" ht="19.5" customHeight="1" x14ac:dyDescent="0.2">
      <c r="A3" s="117"/>
      <c r="B3" s="118"/>
      <c r="C3" s="118"/>
      <c r="D3" s="119"/>
      <c r="E3" s="209"/>
      <c r="F3" s="120" t="s">
        <v>41</v>
      </c>
      <c r="G3" s="120"/>
      <c r="H3" s="116"/>
      <c r="I3" s="116"/>
      <c r="J3" s="115"/>
    </row>
    <row r="4" spans="1:16" ht="19.5" customHeight="1" x14ac:dyDescent="0.2">
      <c r="A4" s="117"/>
      <c r="B4" s="118"/>
      <c r="C4" s="118"/>
      <c r="D4" s="119"/>
      <c r="E4" s="209"/>
      <c r="F4" s="120" t="s">
        <v>40</v>
      </c>
      <c r="G4" s="120"/>
      <c r="H4" s="116"/>
      <c r="I4" s="116"/>
      <c r="J4" s="115"/>
    </row>
    <row r="5" spans="1:16" ht="24.75" customHeight="1" thickBot="1" x14ac:dyDescent="0.3">
      <c r="A5" s="66" t="s">
        <v>12</v>
      </c>
      <c r="B5" s="116"/>
      <c r="C5" s="31" t="s">
        <v>13</v>
      </c>
      <c r="D5" s="271"/>
      <c r="E5" s="121" t="s">
        <v>14</v>
      </c>
      <c r="F5" s="271"/>
      <c r="G5" s="122"/>
      <c r="H5" s="116"/>
      <c r="I5" s="116"/>
      <c r="J5" s="115"/>
    </row>
    <row r="6" spans="1:16" ht="24.75" customHeight="1" x14ac:dyDescent="0.25">
      <c r="A6" s="66" t="s">
        <v>15</v>
      </c>
      <c r="B6" s="73"/>
      <c r="C6" s="74"/>
      <c r="D6" s="74"/>
      <c r="E6" s="74"/>
      <c r="F6" s="74"/>
      <c r="G6" s="74"/>
      <c r="H6" s="114"/>
      <c r="I6" s="116"/>
      <c r="J6" s="115"/>
    </row>
    <row r="7" spans="1:16" ht="21.75" customHeight="1" x14ac:dyDescent="0.25">
      <c r="A7" s="67" t="s">
        <v>16</v>
      </c>
      <c r="B7" s="73"/>
      <c r="C7" s="75"/>
      <c r="D7" s="75"/>
      <c r="E7" s="75"/>
      <c r="F7" s="75"/>
      <c r="G7" s="75"/>
      <c r="H7" s="76"/>
      <c r="I7" s="116"/>
      <c r="J7" s="115"/>
    </row>
    <row r="8" spans="1:16" ht="24.75" customHeight="1" x14ac:dyDescent="0.2">
      <c r="A8" s="32" t="s">
        <v>17</v>
      </c>
      <c r="B8" s="33"/>
      <c r="C8" s="107" t="s">
        <v>63</v>
      </c>
      <c r="D8" s="108" t="s">
        <v>64</v>
      </c>
      <c r="E8" s="118"/>
      <c r="F8" s="33"/>
      <c r="G8" s="33"/>
      <c r="H8" s="116"/>
      <c r="I8" s="116"/>
      <c r="J8" s="115"/>
    </row>
    <row r="9" spans="1:16" ht="9" customHeight="1" x14ac:dyDescent="0.2">
      <c r="A9" s="32"/>
      <c r="B9" s="33"/>
      <c r="C9" s="33"/>
      <c r="D9" s="33"/>
      <c r="E9" s="33"/>
      <c r="F9" s="33"/>
      <c r="G9" s="33"/>
      <c r="H9" s="116"/>
      <c r="I9" s="116"/>
      <c r="J9" s="115"/>
    </row>
    <row r="10" spans="1:16" ht="18" customHeight="1" x14ac:dyDescent="0.2">
      <c r="A10" s="34" t="s">
        <v>18</v>
      </c>
      <c r="B10" s="34"/>
      <c r="C10" s="34"/>
      <c r="D10" s="35"/>
      <c r="E10" s="36"/>
      <c r="F10" s="35"/>
      <c r="G10" s="123"/>
      <c r="H10" s="124"/>
      <c r="I10" s="125"/>
      <c r="J10" s="126"/>
      <c r="K10" s="25"/>
      <c r="L10" s="25"/>
      <c r="M10" s="25"/>
      <c r="N10" s="25"/>
      <c r="O10" s="25"/>
    </row>
    <row r="11" spans="1:16" s="3" customFormat="1" ht="18" customHeight="1" x14ac:dyDescent="0.2">
      <c r="A11" s="34" t="s">
        <v>35</v>
      </c>
      <c r="B11" s="34"/>
      <c r="C11" s="37"/>
      <c r="D11" s="35"/>
      <c r="E11" s="36"/>
      <c r="F11" s="127"/>
      <c r="G11" s="128"/>
      <c r="H11" s="117"/>
      <c r="I11" s="118"/>
      <c r="J11" s="129"/>
      <c r="M11" s="2"/>
    </row>
    <row r="12" spans="1:16" s="3" customFormat="1" ht="18" customHeight="1" x14ac:dyDescent="0.25">
      <c r="A12" s="34" t="s">
        <v>36</v>
      </c>
      <c r="B12" s="34"/>
      <c r="C12" s="38"/>
      <c r="D12" s="35"/>
      <c r="E12" s="127"/>
      <c r="F12" s="35"/>
      <c r="G12" s="35"/>
      <c r="H12" s="117"/>
      <c r="I12" s="118"/>
      <c r="J12" s="129"/>
      <c r="K12" s="221"/>
      <c r="L12" s="28"/>
      <c r="M12" s="29"/>
      <c r="N12" s="29"/>
      <c r="O12" s="30"/>
      <c r="P12" s="15"/>
    </row>
    <row r="13" spans="1:16" s="3" customFormat="1" ht="18" customHeight="1" x14ac:dyDescent="0.25">
      <c r="A13" s="34" t="s">
        <v>37</v>
      </c>
      <c r="B13" s="34"/>
      <c r="C13" s="38"/>
      <c r="D13" s="35"/>
      <c r="E13" s="127"/>
      <c r="F13" s="127"/>
      <c r="G13" s="127"/>
      <c r="H13" s="117"/>
      <c r="I13" s="118"/>
      <c r="J13" s="129"/>
      <c r="K13" s="221"/>
      <c r="L13" s="28"/>
      <c r="M13" s="28"/>
      <c r="N13" s="28"/>
      <c r="O13" s="30"/>
      <c r="P13" s="15"/>
    </row>
    <row r="14" spans="1:16" s="3" customFormat="1" ht="18" customHeight="1" x14ac:dyDescent="0.2">
      <c r="A14" s="34" t="s">
        <v>38</v>
      </c>
      <c r="B14" s="34"/>
      <c r="C14" s="38"/>
      <c r="D14" s="35"/>
      <c r="E14" s="127"/>
      <c r="F14" s="127"/>
      <c r="G14" s="127"/>
      <c r="H14" s="117"/>
      <c r="I14" s="118"/>
      <c r="J14" s="129"/>
      <c r="N14" s="26"/>
      <c r="O14" s="27"/>
    </row>
    <row r="15" spans="1:16" s="3" customFormat="1" ht="34.5" customHeight="1" x14ac:dyDescent="0.3">
      <c r="A15" s="77" t="s">
        <v>19</v>
      </c>
      <c r="B15" s="39"/>
      <c r="C15" s="40"/>
      <c r="D15" s="130"/>
      <c r="E15" s="130"/>
      <c r="F15" s="130"/>
      <c r="G15" s="130"/>
      <c r="H15" s="130"/>
      <c r="I15" s="118"/>
      <c r="J15" s="129"/>
    </row>
    <row r="16" spans="1:16" s="3" customFormat="1" ht="16.5" customHeight="1" x14ac:dyDescent="0.25">
      <c r="A16" s="131" t="s">
        <v>20</v>
      </c>
      <c r="B16" s="132"/>
      <c r="C16" s="132" t="s">
        <v>83</v>
      </c>
      <c r="D16" s="133"/>
      <c r="E16" s="133"/>
      <c r="F16" s="133"/>
      <c r="G16" s="133"/>
      <c r="H16" s="133"/>
      <c r="I16" s="118"/>
      <c r="J16" s="129"/>
    </row>
    <row r="17" spans="1:21" s="3" customFormat="1" ht="16.5" customHeight="1" x14ac:dyDescent="0.2">
      <c r="A17" s="134" t="s">
        <v>84</v>
      </c>
      <c r="B17" s="135"/>
      <c r="C17" s="233"/>
      <c r="D17" s="134"/>
      <c r="E17" s="134"/>
      <c r="F17" s="134"/>
      <c r="G17" s="134"/>
      <c r="H17" s="134"/>
      <c r="I17" s="136"/>
      <c r="J17" s="137"/>
      <c r="K17" s="78"/>
    </row>
    <row r="18" spans="1:21" s="3" customFormat="1" ht="16.5" customHeight="1" x14ac:dyDescent="0.2">
      <c r="A18" s="134" t="s">
        <v>85</v>
      </c>
      <c r="B18" s="135"/>
      <c r="C18" s="233"/>
      <c r="D18" s="134"/>
      <c r="E18" s="134"/>
      <c r="F18" s="134"/>
      <c r="G18" s="134"/>
      <c r="H18" s="226"/>
      <c r="I18" s="137"/>
      <c r="J18" s="137"/>
      <c r="K18" s="78"/>
    </row>
    <row r="19" spans="1:21" s="5" customFormat="1" ht="66" customHeight="1" x14ac:dyDescent="0.2">
      <c r="A19" s="138" t="s">
        <v>57</v>
      </c>
      <c r="B19" s="139" t="s">
        <v>0</v>
      </c>
      <c r="C19" s="138" t="s">
        <v>39</v>
      </c>
      <c r="D19" s="138" t="s">
        <v>21</v>
      </c>
      <c r="E19" s="138" t="s">
        <v>11</v>
      </c>
      <c r="F19" s="140" t="s">
        <v>94</v>
      </c>
      <c r="G19" s="138" t="s">
        <v>9</v>
      </c>
      <c r="H19" s="223" t="s">
        <v>81</v>
      </c>
      <c r="I19" s="224"/>
      <c r="J19" s="225"/>
      <c r="K19" s="222"/>
      <c r="L19" s="8"/>
      <c r="M19" s="9"/>
      <c r="N19" s="9"/>
    </row>
    <row r="20" spans="1:21" s="3" customFormat="1" ht="19.7" customHeight="1" x14ac:dyDescent="0.2">
      <c r="A20" s="272"/>
      <c r="B20" s="210"/>
      <c r="C20" s="211"/>
      <c r="D20" s="211"/>
      <c r="E20" s="269">
        <f>$D20*$C20/100</f>
        <v>0</v>
      </c>
      <c r="F20" s="212"/>
      <c r="G20" s="268">
        <f>$F20*$E20/100+$E20</f>
        <v>0</v>
      </c>
      <c r="H20" s="273"/>
      <c r="I20" s="274"/>
      <c r="J20" s="275"/>
      <c r="K20" s="24"/>
      <c r="L20" s="10"/>
      <c r="M20" s="11"/>
      <c r="N20" s="11"/>
    </row>
    <row r="21" spans="1:21" s="3" customFormat="1" ht="19.7" customHeight="1" x14ac:dyDescent="0.2">
      <c r="A21" s="272"/>
      <c r="B21" s="210"/>
      <c r="C21" s="267"/>
      <c r="D21" s="211"/>
      <c r="E21" s="269">
        <f t="shared" ref="E21:E25" si="0">$D21*$C21/100</f>
        <v>0</v>
      </c>
      <c r="F21" s="212"/>
      <c r="G21" s="268">
        <f t="shared" ref="G21:G25" si="1">$F21*$E21/100+$E21</f>
        <v>0</v>
      </c>
      <c r="H21" s="273"/>
      <c r="I21" s="274"/>
      <c r="J21" s="275"/>
      <c r="K21" s="24"/>
      <c r="L21" s="10"/>
      <c r="M21" s="11"/>
      <c r="N21" s="11"/>
    </row>
    <row r="22" spans="1:21" s="3" customFormat="1" ht="19.7" customHeight="1" x14ac:dyDescent="0.2">
      <c r="A22" s="272"/>
      <c r="B22" s="210"/>
      <c r="C22" s="211"/>
      <c r="D22" s="211"/>
      <c r="E22" s="269">
        <f t="shared" si="0"/>
        <v>0</v>
      </c>
      <c r="F22" s="212"/>
      <c r="G22" s="268">
        <f t="shared" si="1"/>
        <v>0</v>
      </c>
      <c r="H22" s="273"/>
      <c r="I22" s="274"/>
      <c r="J22" s="275"/>
      <c r="K22" s="24"/>
      <c r="L22" s="10"/>
      <c r="M22" s="11"/>
      <c r="N22" s="11"/>
    </row>
    <row r="23" spans="1:21" s="3" customFormat="1" ht="19.7" customHeight="1" x14ac:dyDescent="0.2">
      <c r="A23" s="272"/>
      <c r="B23" s="210"/>
      <c r="C23" s="211"/>
      <c r="D23" s="211"/>
      <c r="E23" s="269">
        <f t="shared" si="0"/>
        <v>0</v>
      </c>
      <c r="F23" s="212"/>
      <c r="G23" s="268">
        <f t="shared" si="1"/>
        <v>0</v>
      </c>
      <c r="H23" s="273"/>
      <c r="I23" s="274"/>
      <c r="J23" s="275"/>
      <c r="K23" s="24"/>
      <c r="L23" s="10"/>
      <c r="M23" s="11"/>
      <c r="N23" s="11"/>
    </row>
    <row r="24" spans="1:21" s="3" customFormat="1" ht="18.75" customHeight="1" x14ac:dyDescent="0.2">
      <c r="A24" s="272"/>
      <c r="B24" s="210"/>
      <c r="C24" s="211"/>
      <c r="D24" s="211"/>
      <c r="E24" s="269">
        <f t="shared" si="0"/>
        <v>0</v>
      </c>
      <c r="F24" s="212"/>
      <c r="G24" s="268">
        <f t="shared" si="1"/>
        <v>0</v>
      </c>
      <c r="H24" s="273"/>
      <c r="I24" s="274"/>
      <c r="J24" s="275"/>
      <c r="K24" s="24"/>
      <c r="L24" s="10"/>
      <c r="M24" s="11"/>
      <c r="N24" s="11"/>
    </row>
    <row r="25" spans="1:21" s="3" customFormat="1" ht="19.7" customHeight="1" thickBot="1" x14ac:dyDescent="0.25">
      <c r="A25" s="272"/>
      <c r="B25" s="213"/>
      <c r="C25" s="214"/>
      <c r="D25" s="215"/>
      <c r="E25" s="269">
        <f t="shared" si="0"/>
        <v>0</v>
      </c>
      <c r="F25" s="212"/>
      <c r="G25" s="268">
        <f t="shared" si="1"/>
        <v>0</v>
      </c>
      <c r="H25" s="273"/>
      <c r="I25" s="274"/>
      <c r="J25" s="275"/>
      <c r="K25" s="24"/>
      <c r="L25" s="12"/>
      <c r="M25" s="11"/>
      <c r="N25" s="11"/>
    </row>
    <row r="26" spans="1:21" s="3" customFormat="1" ht="18" customHeight="1" thickBot="1" x14ac:dyDescent="0.25">
      <c r="A26" s="141"/>
      <c r="B26" s="141"/>
      <c r="C26" s="141"/>
      <c r="D26" s="142" t="s">
        <v>50</v>
      </c>
      <c r="E26" s="227">
        <f>SUM(E20:E25)</f>
        <v>0</v>
      </c>
      <c r="F26" s="143" t="s">
        <v>50</v>
      </c>
      <c r="G26" s="248">
        <f>SUM(G20:G25)</f>
        <v>0</v>
      </c>
      <c r="H26" s="273"/>
      <c r="I26" s="274"/>
      <c r="J26" s="275"/>
      <c r="K26" s="24"/>
      <c r="L26" s="4"/>
      <c r="M26" s="11"/>
      <c r="N26" s="11"/>
    </row>
    <row r="27" spans="1:21" s="3" customFormat="1" ht="21.75" customHeight="1" x14ac:dyDescent="0.2">
      <c r="A27" s="144"/>
      <c r="B27" s="144"/>
      <c r="C27" s="144"/>
      <c r="D27" s="145"/>
      <c r="E27" s="147"/>
      <c r="F27" s="148"/>
      <c r="G27" s="147"/>
      <c r="H27" s="168"/>
      <c r="I27" s="129"/>
      <c r="J27" s="129"/>
      <c r="K27" s="24"/>
      <c r="L27" s="4"/>
      <c r="M27" s="11"/>
      <c r="N27" s="11"/>
    </row>
    <row r="28" spans="1:21" s="3" customFormat="1" ht="15" customHeight="1" x14ac:dyDescent="0.3">
      <c r="A28" s="109" t="s">
        <v>34</v>
      </c>
      <c r="B28" s="110"/>
      <c r="C28" s="111" t="s">
        <v>82</v>
      </c>
      <c r="D28" s="112"/>
      <c r="E28" s="110"/>
      <c r="F28" s="110"/>
      <c r="G28" s="113"/>
      <c r="H28" s="113"/>
      <c r="I28" s="114"/>
      <c r="J28" s="113" t="s">
        <v>71</v>
      </c>
      <c r="L28" s="6"/>
      <c r="M28" s="13"/>
      <c r="N28" s="6"/>
      <c r="O28" s="13"/>
      <c r="S28" s="4"/>
      <c r="T28" s="11"/>
      <c r="U28" s="11"/>
    </row>
    <row r="29" spans="1:21" s="3" customFormat="1" ht="44.25" customHeight="1" x14ac:dyDescent="0.25">
      <c r="A29" s="149" t="s">
        <v>78</v>
      </c>
      <c r="B29" s="150"/>
      <c r="C29" s="149"/>
      <c r="D29" s="151"/>
      <c r="E29" s="150"/>
      <c r="F29" s="150"/>
      <c r="G29" s="152"/>
      <c r="H29" s="152"/>
      <c r="I29" s="115"/>
      <c r="J29" s="152"/>
      <c r="L29" s="6"/>
      <c r="M29" s="13"/>
      <c r="N29" s="6"/>
      <c r="O29" s="13"/>
      <c r="S29" s="4"/>
      <c r="T29" s="11"/>
      <c r="U29" s="11"/>
    </row>
    <row r="30" spans="1:21" s="3" customFormat="1" ht="81.75" customHeight="1" x14ac:dyDescent="0.2">
      <c r="A30" s="153" t="s">
        <v>62</v>
      </c>
      <c r="B30" s="154" t="s">
        <v>65</v>
      </c>
      <c r="C30" s="155" t="s">
        <v>58</v>
      </c>
      <c r="D30" s="156" t="s">
        <v>66</v>
      </c>
      <c r="E30" s="155" t="s">
        <v>69</v>
      </c>
      <c r="F30" s="155" t="s">
        <v>67</v>
      </c>
      <c r="G30" s="155" t="s">
        <v>68</v>
      </c>
      <c r="H30" s="155" t="s">
        <v>59</v>
      </c>
      <c r="I30" s="155" t="s">
        <v>60</v>
      </c>
      <c r="J30" s="155" t="s">
        <v>61</v>
      </c>
      <c r="M30" s="13"/>
      <c r="N30" s="6"/>
      <c r="O30" s="13"/>
      <c r="S30" s="4"/>
      <c r="T30" s="11"/>
      <c r="U30" s="11"/>
    </row>
    <row r="31" spans="1:21" s="3" customFormat="1" ht="20.25" customHeight="1" x14ac:dyDescent="0.25">
      <c r="A31" s="276"/>
      <c r="B31" s="96"/>
      <c r="C31" s="97"/>
      <c r="D31" s="98"/>
      <c r="E31" s="216"/>
      <c r="F31" s="247"/>
      <c r="G31" s="217"/>
      <c r="H31" s="98"/>
      <c r="I31" s="99" t="e">
        <f>$G31/H31*100</f>
        <v>#DIV/0!</v>
      </c>
      <c r="J31" s="100" t="e">
        <f>$E31-$I31</f>
        <v>#DIV/0!</v>
      </c>
      <c r="M31" s="13"/>
      <c r="N31" s="6"/>
      <c r="O31" s="13"/>
      <c r="S31" s="4"/>
      <c r="T31" s="11"/>
      <c r="U31" s="11"/>
    </row>
    <row r="32" spans="1:21" s="3" customFormat="1" ht="20.25" customHeight="1" x14ac:dyDescent="0.25">
      <c r="A32" s="276"/>
      <c r="B32" s="101"/>
      <c r="C32" s="97"/>
      <c r="D32" s="98"/>
      <c r="E32" s="216"/>
      <c r="F32" s="247"/>
      <c r="G32" s="217"/>
      <c r="H32" s="98"/>
      <c r="I32" s="99" t="e">
        <f t="shared" ref="I32:I42" si="2">$G32/H32*100</f>
        <v>#DIV/0!</v>
      </c>
      <c r="J32" s="100" t="e">
        <f t="shared" ref="J32:J42" si="3">$E32-$I32</f>
        <v>#DIV/0!</v>
      </c>
      <c r="M32" s="6"/>
      <c r="N32" s="13"/>
      <c r="R32" s="4"/>
      <c r="S32" s="11"/>
      <c r="T32" s="11"/>
    </row>
    <row r="33" spans="1:21" s="3" customFormat="1" ht="20.25" customHeight="1" x14ac:dyDescent="0.25">
      <c r="A33" s="276"/>
      <c r="B33" s="101"/>
      <c r="C33" s="97"/>
      <c r="D33" s="98"/>
      <c r="E33" s="216"/>
      <c r="F33" s="247"/>
      <c r="G33" s="217"/>
      <c r="H33" s="98"/>
      <c r="I33" s="99" t="e">
        <f t="shared" si="2"/>
        <v>#DIV/0!</v>
      </c>
      <c r="J33" s="100" t="e">
        <f t="shared" si="3"/>
        <v>#DIV/0!</v>
      </c>
      <c r="M33" s="6"/>
      <c r="N33" s="13"/>
      <c r="R33" s="4"/>
      <c r="S33" s="11"/>
      <c r="T33" s="11"/>
    </row>
    <row r="34" spans="1:21" s="3" customFormat="1" ht="20.25" customHeight="1" x14ac:dyDescent="0.25">
      <c r="A34" s="276"/>
      <c r="B34" s="101"/>
      <c r="C34" s="97"/>
      <c r="D34" s="98"/>
      <c r="E34" s="216"/>
      <c r="F34" s="247"/>
      <c r="G34" s="217"/>
      <c r="H34" s="98"/>
      <c r="I34" s="99" t="e">
        <f t="shared" si="2"/>
        <v>#DIV/0!</v>
      </c>
      <c r="J34" s="100" t="e">
        <f t="shared" si="3"/>
        <v>#DIV/0!</v>
      </c>
      <c r="M34" s="6"/>
      <c r="N34" s="13"/>
      <c r="R34" s="4"/>
      <c r="S34" s="11"/>
      <c r="T34" s="11"/>
    </row>
    <row r="35" spans="1:21" s="3" customFormat="1" ht="20.25" customHeight="1" x14ac:dyDescent="0.25">
      <c r="A35" s="276"/>
      <c r="B35" s="101"/>
      <c r="C35" s="97"/>
      <c r="D35" s="98"/>
      <c r="E35" s="216"/>
      <c r="F35" s="247"/>
      <c r="G35" s="217"/>
      <c r="H35" s="98"/>
      <c r="I35" s="99" t="e">
        <f t="shared" si="2"/>
        <v>#DIV/0!</v>
      </c>
      <c r="J35" s="100" t="e">
        <f t="shared" si="3"/>
        <v>#DIV/0!</v>
      </c>
      <c r="M35" s="6"/>
      <c r="N35" s="13"/>
      <c r="R35" s="4"/>
      <c r="S35" s="11"/>
      <c r="T35" s="11"/>
    </row>
    <row r="36" spans="1:21" s="3" customFormat="1" ht="20.25" customHeight="1" x14ac:dyDescent="0.25">
      <c r="A36" s="276"/>
      <c r="B36" s="101"/>
      <c r="C36" s="97"/>
      <c r="D36" s="98"/>
      <c r="E36" s="216"/>
      <c r="F36" s="247"/>
      <c r="G36" s="217"/>
      <c r="H36" s="98"/>
      <c r="I36" s="99" t="e">
        <f t="shared" si="2"/>
        <v>#DIV/0!</v>
      </c>
      <c r="J36" s="100" t="e">
        <f t="shared" si="3"/>
        <v>#DIV/0!</v>
      </c>
      <c r="M36" s="6"/>
      <c r="N36" s="13"/>
      <c r="R36" s="4"/>
      <c r="S36" s="11"/>
      <c r="T36" s="11"/>
    </row>
    <row r="37" spans="1:21" s="3" customFormat="1" ht="20.25" customHeight="1" x14ac:dyDescent="0.25">
      <c r="A37" s="276"/>
      <c r="B37" s="101"/>
      <c r="C37" s="97"/>
      <c r="D37" s="98"/>
      <c r="E37" s="216"/>
      <c r="F37" s="247"/>
      <c r="G37" s="217"/>
      <c r="H37" s="98"/>
      <c r="I37" s="99" t="e">
        <f t="shared" si="2"/>
        <v>#DIV/0!</v>
      </c>
      <c r="J37" s="100" t="e">
        <f t="shared" si="3"/>
        <v>#DIV/0!</v>
      </c>
      <c r="M37" s="6"/>
      <c r="N37" s="13"/>
      <c r="R37" s="4"/>
      <c r="S37" s="11"/>
      <c r="T37" s="11"/>
    </row>
    <row r="38" spans="1:21" s="3" customFormat="1" ht="20.25" customHeight="1" x14ac:dyDescent="0.25">
      <c r="A38" s="276"/>
      <c r="B38" s="101"/>
      <c r="C38" s="97"/>
      <c r="D38" s="98"/>
      <c r="E38" s="216"/>
      <c r="F38" s="247"/>
      <c r="G38" s="217"/>
      <c r="H38" s="98"/>
      <c r="I38" s="99" t="e">
        <f t="shared" si="2"/>
        <v>#DIV/0!</v>
      </c>
      <c r="J38" s="100" t="e">
        <f t="shared" si="3"/>
        <v>#DIV/0!</v>
      </c>
      <c r="M38" s="13"/>
      <c r="N38" s="6"/>
      <c r="O38" s="13"/>
      <c r="S38" s="4"/>
      <c r="T38" s="11"/>
      <c r="U38" s="11"/>
    </row>
    <row r="39" spans="1:21" s="3" customFormat="1" ht="20.25" customHeight="1" x14ac:dyDescent="0.25">
      <c r="A39" s="276"/>
      <c r="B39" s="101"/>
      <c r="C39" s="97"/>
      <c r="D39" s="98"/>
      <c r="E39" s="216"/>
      <c r="F39" s="247"/>
      <c r="G39" s="217"/>
      <c r="H39" s="98"/>
      <c r="I39" s="99" t="e">
        <f t="shared" si="2"/>
        <v>#DIV/0!</v>
      </c>
      <c r="J39" s="100" t="e">
        <f t="shared" si="3"/>
        <v>#DIV/0!</v>
      </c>
      <c r="M39" s="11"/>
      <c r="N39" s="11"/>
    </row>
    <row r="40" spans="1:21" s="3" customFormat="1" ht="20.25" customHeight="1" x14ac:dyDescent="0.25">
      <c r="A40" s="276"/>
      <c r="B40" s="102"/>
      <c r="C40" s="103"/>
      <c r="D40" s="98"/>
      <c r="E40" s="216"/>
      <c r="F40" s="247"/>
      <c r="G40" s="217"/>
      <c r="H40" s="98"/>
      <c r="I40" s="99" t="e">
        <f t="shared" si="2"/>
        <v>#DIV/0!</v>
      </c>
      <c r="J40" s="100" t="e">
        <f t="shared" si="3"/>
        <v>#DIV/0!</v>
      </c>
      <c r="M40" s="11"/>
      <c r="N40" s="11"/>
    </row>
    <row r="41" spans="1:21" s="3" customFormat="1" ht="20.25" customHeight="1" x14ac:dyDescent="0.25">
      <c r="A41" s="276"/>
      <c r="B41" s="102"/>
      <c r="C41" s="103"/>
      <c r="D41" s="98"/>
      <c r="E41" s="216"/>
      <c r="F41" s="247"/>
      <c r="G41" s="217"/>
      <c r="H41" s="98"/>
      <c r="I41" s="99" t="e">
        <f t="shared" si="2"/>
        <v>#DIV/0!</v>
      </c>
      <c r="J41" s="100" t="e">
        <f t="shared" si="3"/>
        <v>#DIV/0!</v>
      </c>
      <c r="M41" s="11"/>
      <c r="N41" s="11"/>
    </row>
    <row r="42" spans="1:21" s="3" customFormat="1" ht="20.25" customHeight="1" thickBot="1" x14ac:dyDescent="0.3">
      <c r="A42" s="276"/>
      <c r="B42" s="102"/>
      <c r="C42" s="103"/>
      <c r="D42" s="98"/>
      <c r="E42" s="216"/>
      <c r="F42" s="247"/>
      <c r="G42" s="217"/>
      <c r="H42" s="98"/>
      <c r="I42" s="99" t="e">
        <f t="shared" si="2"/>
        <v>#DIV/0!</v>
      </c>
      <c r="J42" s="100" t="e">
        <f t="shared" si="3"/>
        <v>#DIV/0!</v>
      </c>
      <c r="M42" s="11"/>
      <c r="N42" s="11"/>
    </row>
    <row r="43" spans="1:21" s="3" customFormat="1" ht="20.25" customHeight="1" thickBot="1" x14ac:dyDescent="0.3">
      <c r="A43" s="157"/>
      <c r="B43" s="157"/>
      <c r="C43" s="157"/>
      <c r="D43" s="158"/>
      <c r="E43" s="159"/>
      <c r="F43" s="250" t="s">
        <v>90</v>
      </c>
      <c r="G43" s="104">
        <f>SUM(G31:G42)</f>
        <v>0</v>
      </c>
      <c r="H43" s="160"/>
      <c r="I43" s="161"/>
      <c r="J43" s="162"/>
      <c r="K43" s="106"/>
      <c r="L43" s="105"/>
      <c r="M43" s="11"/>
      <c r="N43" s="11"/>
    </row>
    <row r="44" spans="1:21" s="24" customFormat="1" ht="18.75" customHeight="1" x14ac:dyDescent="0.3">
      <c r="A44" s="163"/>
      <c r="B44" s="150"/>
      <c r="C44" s="149"/>
      <c r="D44" s="151"/>
      <c r="E44" s="150"/>
      <c r="F44" s="150"/>
      <c r="G44" s="152"/>
      <c r="H44" s="152"/>
      <c r="I44" s="115"/>
      <c r="J44" s="152"/>
      <c r="K44" s="3"/>
      <c r="L44" s="6"/>
      <c r="M44" s="13"/>
      <c r="N44" s="13"/>
    </row>
    <row r="45" spans="1:21" s="24" customFormat="1" ht="18.75" customHeight="1" x14ac:dyDescent="0.3">
      <c r="A45" s="163"/>
      <c r="B45" s="150"/>
      <c r="C45" s="149"/>
      <c r="D45" s="151"/>
      <c r="E45" s="150"/>
      <c r="F45" s="150"/>
      <c r="G45" s="152"/>
      <c r="H45" s="152"/>
      <c r="I45" s="115"/>
      <c r="J45" s="152"/>
      <c r="K45" s="3"/>
      <c r="L45" s="6"/>
      <c r="M45" s="13"/>
      <c r="N45" s="13"/>
    </row>
    <row r="46" spans="1:21" s="24" customFormat="1" ht="18.75" customHeight="1" x14ac:dyDescent="0.3">
      <c r="A46" s="163"/>
      <c r="B46" s="150"/>
      <c r="C46" s="149"/>
      <c r="D46" s="151"/>
      <c r="E46" s="150"/>
      <c r="F46" s="150"/>
      <c r="G46" s="152"/>
      <c r="H46" s="152"/>
      <c r="I46" s="115"/>
      <c r="J46" s="152"/>
      <c r="K46" s="3"/>
      <c r="L46" s="6"/>
      <c r="M46" s="13"/>
      <c r="N46" s="13"/>
    </row>
    <row r="47" spans="1:21" s="24" customFormat="1" ht="18.75" customHeight="1" x14ac:dyDescent="0.3">
      <c r="A47" s="163"/>
      <c r="B47" s="150"/>
      <c r="C47" s="149"/>
      <c r="D47" s="151"/>
      <c r="E47" s="150"/>
      <c r="F47" s="150"/>
      <c r="G47" s="152"/>
      <c r="H47" s="152"/>
      <c r="I47" s="115"/>
      <c r="J47" s="152"/>
      <c r="K47" s="3"/>
      <c r="L47" s="6"/>
      <c r="M47" s="13"/>
      <c r="N47" s="13"/>
    </row>
    <row r="48" spans="1:21" s="24" customFormat="1" ht="18.75" customHeight="1" x14ac:dyDescent="0.3">
      <c r="A48" s="163"/>
      <c r="B48" s="150"/>
      <c r="C48" s="149"/>
      <c r="D48" s="151"/>
      <c r="E48" s="150"/>
      <c r="F48" s="150"/>
      <c r="G48" s="152"/>
      <c r="H48" s="152"/>
      <c r="I48" s="115"/>
      <c r="J48" s="152"/>
      <c r="K48" s="3"/>
      <c r="L48" s="6"/>
      <c r="M48" s="13"/>
      <c r="N48" s="13"/>
    </row>
    <row r="49" spans="1:14" s="24" customFormat="1" ht="18.75" customHeight="1" x14ac:dyDescent="0.3">
      <c r="A49" s="163"/>
      <c r="B49" s="150"/>
      <c r="C49" s="149"/>
      <c r="D49" s="151"/>
      <c r="E49" s="150"/>
      <c r="F49" s="150"/>
      <c r="G49" s="152"/>
      <c r="H49" s="152"/>
      <c r="I49" s="115"/>
      <c r="J49" s="152"/>
      <c r="K49" s="3"/>
      <c r="L49" s="6"/>
      <c r="M49" s="13"/>
      <c r="N49" s="13"/>
    </row>
    <row r="50" spans="1:14" s="24" customFormat="1" ht="18.75" customHeight="1" x14ac:dyDescent="0.3">
      <c r="A50" s="163"/>
      <c r="B50" s="150"/>
      <c r="C50" s="149"/>
      <c r="D50" s="151"/>
      <c r="E50" s="150"/>
      <c r="F50" s="150"/>
      <c r="G50" s="152"/>
      <c r="H50" s="152"/>
      <c r="I50" s="115"/>
      <c r="J50" s="152"/>
      <c r="K50" s="3"/>
      <c r="L50" s="6"/>
      <c r="M50" s="13"/>
      <c r="N50" s="13"/>
    </row>
    <row r="51" spans="1:14" s="24" customFormat="1" ht="15" customHeight="1" x14ac:dyDescent="0.3">
      <c r="A51" s="109" t="s">
        <v>34</v>
      </c>
      <c r="B51" s="110"/>
      <c r="C51" s="111" t="s">
        <v>82</v>
      </c>
      <c r="D51" s="112"/>
      <c r="E51" s="110"/>
      <c r="F51" s="110"/>
      <c r="G51" s="113"/>
      <c r="H51" s="113"/>
      <c r="I51" s="114"/>
      <c r="J51" s="113" t="s">
        <v>72</v>
      </c>
      <c r="K51" s="3"/>
      <c r="L51" s="6"/>
      <c r="M51" s="13"/>
      <c r="N51" s="13"/>
    </row>
    <row r="52" spans="1:14" s="24" customFormat="1" ht="14.25" customHeight="1" x14ac:dyDescent="0.3">
      <c r="A52" s="163"/>
      <c r="B52" s="150"/>
      <c r="C52" s="149"/>
      <c r="D52" s="151"/>
      <c r="E52" s="150"/>
      <c r="F52" s="150"/>
      <c r="G52" s="152"/>
      <c r="H52" s="152"/>
      <c r="I52" s="115"/>
      <c r="J52" s="152"/>
      <c r="K52" s="3"/>
      <c r="L52" s="6"/>
      <c r="M52" s="13"/>
      <c r="N52" s="13"/>
    </row>
    <row r="53" spans="1:14" s="24" customFormat="1" ht="15.75" customHeight="1" x14ac:dyDescent="0.25">
      <c r="A53" s="41" t="s">
        <v>22</v>
      </c>
      <c r="B53" s="47" t="s">
        <v>1</v>
      </c>
      <c r="C53" s="42"/>
      <c r="D53" s="42"/>
      <c r="E53" s="42"/>
      <c r="F53" s="43"/>
      <c r="G53" s="164"/>
      <c r="H53" s="144"/>
      <c r="I53" s="144"/>
      <c r="J53" s="144"/>
      <c r="K53" s="13"/>
      <c r="L53" s="6"/>
      <c r="M53" s="13"/>
      <c r="N53" s="13"/>
    </row>
    <row r="54" spans="1:14" s="48" customFormat="1" ht="17.25" customHeight="1" x14ac:dyDescent="0.2">
      <c r="A54" s="45" t="s">
        <v>42</v>
      </c>
      <c r="B54" s="45" t="s">
        <v>43</v>
      </c>
      <c r="C54" s="45" t="s">
        <v>44</v>
      </c>
      <c r="D54" s="79" t="s">
        <v>45</v>
      </c>
      <c r="E54" s="45"/>
      <c r="F54" s="118"/>
      <c r="G54" s="45" t="s">
        <v>4</v>
      </c>
      <c r="H54" s="80" t="s">
        <v>46</v>
      </c>
      <c r="I54" s="146"/>
      <c r="J54" s="146"/>
      <c r="K54" s="13"/>
      <c r="L54" s="6"/>
      <c r="M54" s="49"/>
      <c r="N54" s="49"/>
    </row>
    <row r="55" spans="1:14" s="24" customFormat="1" ht="19.5" customHeight="1" x14ac:dyDescent="0.2">
      <c r="A55" s="18"/>
      <c r="B55" s="18"/>
      <c r="C55" s="277"/>
      <c r="D55" s="278"/>
      <c r="E55" s="279"/>
      <c r="F55" s="280"/>
      <c r="G55" s="21">
        <v>0</v>
      </c>
      <c r="H55" s="281"/>
      <c r="I55" s="282"/>
      <c r="J55" s="282"/>
      <c r="K55" s="6"/>
      <c r="L55" s="13"/>
    </row>
    <row r="56" spans="1:14" s="24" customFormat="1" ht="19.5" customHeight="1" x14ac:dyDescent="0.2">
      <c r="A56" s="18"/>
      <c r="B56" s="18"/>
      <c r="C56" s="277"/>
      <c r="D56" s="278"/>
      <c r="E56" s="279"/>
      <c r="F56" s="280"/>
      <c r="G56" s="21"/>
      <c r="H56" s="281"/>
      <c r="I56" s="282"/>
      <c r="J56" s="282"/>
      <c r="K56" s="6"/>
      <c r="L56" s="13"/>
    </row>
    <row r="57" spans="1:14" s="24" customFormat="1" ht="19.5" customHeight="1" x14ac:dyDescent="0.2">
      <c r="A57" s="18"/>
      <c r="B57" s="18"/>
      <c r="C57" s="277"/>
      <c r="D57" s="278"/>
      <c r="E57" s="279"/>
      <c r="F57" s="280"/>
      <c r="G57" s="21"/>
      <c r="H57" s="281"/>
      <c r="I57" s="282"/>
      <c r="J57" s="282"/>
      <c r="K57" s="6"/>
      <c r="L57" s="13"/>
    </row>
    <row r="58" spans="1:14" s="24" customFormat="1" ht="19.5" customHeight="1" x14ac:dyDescent="0.2">
      <c r="A58" s="18"/>
      <c r="B58" s="18"/>
      <c r="C58" s="277"/>
      <c r="D58" s="278"/>
      <c r="E58" s="279"/>
      <c r="F58" s="280"/>
      <c r="G58" s="21"/>
      <c r="H58" s="281"/>
      <c r="I58" s="282"/>
      <c r="J58" s="282"/>
      <c r="K58" s="6"/>
      <c r="L58" s="13"/>
    </row>
    <row r="59" spans="1:14" s="24" customFormat="1" ht="19.5" customHeight="1" x14ac:dyDescent="0.2">
      <c r="A59" s="18"/>
      <c r="B59" s="18"/>
      <c r="C59" s="277"/>
      <c r="D59" s="278"/>
      <c r="E59" s="279"/>
      <c r="F59" s="280"/>
      <c r="G59" s="21"/>
      <c r="H59" s="281"/>
      <c r="I59" s="282"/>
      <c r="J59" s="282"/>
      <c r="K59" s="6"/>
      <c r="L59" s="13"/>
    </row>
    <row r="60" spans="1:14" s="3" customFormat="1" ht="19.5" customHeight="1" thickBot="1" x14ac:dyDescent="0.25">
      <c r="A60" s="18"/>
      <c r="B60" s="18"/>
      <c r="C60" s="277"/>
      <c r="D60" s="278"/>
      <c r="E60" s="279"/>
      <c r="F60" s="280"/>
      <c r="G60" s="81"/>
      <c r="H60" s="281"/>
      <c r="I60" s="282"/>
      <c r="J60" s="282"/>
      <c r="K60" s="6"/>
      <c r="L60" s="13"/>
    </row>
    <row r="61" spans="1:14" s="3" customFormat="1" ht="19.5" customHeight="1" thickBot="1" x14ac:dyDescent="0.3">
      <c r="A61" s="46"/>
      <c r="B61" s="46"/>
      <c r="C61" s="46"/>
      <c r="D61" s="46"/>
      <c r="E61" s="118"/>
      <c r="F61" s="82" t="s">
        <v>47</v>
      </c>
      <c r="G61" s="68">
        <f>SUM(G55:G60)</f>
        <v>0</v>
      </c>
      <c r="H61" s="165"/>
      <c r="I61" s="166"/>
      <c r="J61" s="167"/>
      <c r="K61" s="13"/>
      <c r="L61" s="6"/>
    </row>
    <row r="62" spans="1:14" s="3" customFormat="1" ht="19.7" customHeight="1" x14ac:dyDescent="0.25">
      <c r="A62" s="51" t="s">
        <v>23</v>
      </c>
      <c r="B62" s="44"/>
      <c r="C62" s="44" t="s">
        <v>1</v>
      </c>
      <c r="D62" s="44"/>
      <c r="E62" s="44"/>
      <c r="F62" s="44"/>
      <c r="G62" s="44"/>
      <c r="H62" s="168"/>
      <c r="I62" s="118"/>
      <c r="J62" s="129"/>
      <c r="L62" s="4"/>
    </row>
    <row r="63" spans="1:14" s="3" customFormat="1" ht="15" customHeight="1" x14ac:dyDescent="0.2">
      <c r="A63" s="45" t="s">
        <v>42</v>
      </c>
      <c r="B63" s="45" t="s">
        <v>43</v>
      </c>
      <c r="C63" s="45" t="s">
        <v>48</v>
      </c>
      <c r="D63" s="79" t="s">
        <v>49</v>
      </c>
      <c r="E63" s="45"/>
      <c r="F63" s="118"/>
      <c r="G63" s="45" t="s">
        <v>4</v>
      </c>
      <c r="H63" s="80" t="s">
        <v>46</v>
      </c>
      <c r="I63" s="146"/>
      <c r="J63" s="146"/>
      <c r="L63" s="4"/>
    </row>
    <row r="64" spans="1:14" s="3" customFormat="1" ht="19.5" customHeight="1" x14ac:dyDescent="0.2">
      <c r="A64" s="18"/>
      <c r="B64" s="18"/>
      <c r="C64" s="19"/>
      <c r="D64" s="281"/>
      <c r="E64" s="282"/>
      <c r="F64" s="283"/>
      <c r="G64" s="21">
        <v>0</v>
      </c>
      <c r="H64" s="281"/>
      <c r="I64" s="282"/>
      <c r="J64" s="282"/>
      <c r="K64" s="24"/>
      <c r="L64" s="4"/>
    </row>
    <row r="65" spans="1:14" s="3" customFormat="1" ht="19.5" customHeight="1" x14ac:dyDescent="0.2">
      <c r="A65" s="18"/>
      <c r="B65" s="18"/>
      <c r="C65" s="19"/>
      <c r="D65" s="281"/>
      <c r="E65" s="282"/>
      <c r="F65" s="283"/>
      <c r="G65" s="21"/>
      <c r="H65" s="281"/>
      <c r="I65" s="282"/>
      <c r="J65" s="282"/>
      <c r="K65" s="24"/>
      <c r="L65" s="4"/>
    </row>
    <row r="66" spans="1:14" s="3" customFormat="1" ht="19.5" customHeight="1" x14ac:dyDescent="0.2">
      <c r="A66" s="18"/>
      <c r="B66" s="18"/>
      <c r="C66" s="19"/>
      <c r="D66" s="281"/>
      <c r="E66" s="282"/>
      <c r="F66" s="283"/>
      <c r="G66" s="21"/>
      <c r="H66" s="281"/>
      <c r="I66" s="282"/>
      <c r="J66" s="282"/>
      <c r="K66" s="24"/>
      <c r="L66" s="13"/>
    </row>
    <row r="67" spans="1:14" s="3" customFormat="1" ht="19.5" customHeight="1" x14ac:dyDescent="0.2">
      <c r="A67" s="18"/>
      <c r="B67" s="18"/>
      <c r="C67" s="19"/>
      <c r="D67" s="281"/>
      <c r="E67" s="282"/>
      <c r="F67" s="283"/>
      <c r="G67" s="21"/>
      <c r="H67" s="281"/>
      <c r="I67" s="282"/>
      <c r="J67" s="282"/>
      <c r="K67" s="13"/>
      <c r="L67" s="13"/>
      <c r="M67" s="7"/>
      <c r="N67" s="13"/>
    </row>
    <row r="68" spans="1:14" s="3" customFormat="1" ht="19.5" customHeight="1" x14ac:dyDescent="0.2">
      <c r="A68" s="18"/>
      <c r="B68" s="18"/>
      <c r="C68" s="19"/>
      <c r="D68" s="281"/>
      <c r="E68" s="282"/>
      <c r="F68" s="283"/>
      <c r="G68" s="21"/>
      <c r="H68" s="281"/>
      <c r="I68" s="282"/>
      <c r="J68" s="282"/>
      <c r="K68" s="13"/>
      <c r="L68" s="13"/>
      <c r="M68" s="7"/>
      <c r="N68" s="13"/>
    </row>
    <row r="69" spans="1:14" s="3" customFormat="1" ht="19.5" customHeight="1" thickBot="1" x14ac:dyDescent="0.25">
      <c r="A69" s="18"/>
      <c r="B69" s="18"/>
      <c r="C69" s="18"/>
      <c r="D69" s="281"/>
      <c r="E69" s="282"/>
      <c r="F69" s="283"/>
      <c r="G69" s="81"/>
      <c r="H69" s="281"/>
      <c r="I69" s="282"/>
      <c r="J69" s="282"/>
      <c r="K69" s="13"/>
      <c r="L69" s="49"/>
      <c r="M69" s="7"/>
      <c r="N69" s="13"/>
    </row>
    <row r="70" spans="1:14" s="3" customFormat="1" ht="19.5" customHeight="1" thickBot="1" x14ac:dyDescent="0.3">
      <c r="A70" s="46"/>
      <c r="B70" s="46"/>
      <c r="C70" s="46"/>
      <c r="D70" s="46"/>
      <c r="E70" s="129"/>
      <c r="F70" s="83" t="s">
        <v>47</v>
      </c>
      <c r="G70" s="68">
        <f>SUM(G64:G69)</f>
        <v>0</v>
      </c>
      <c r="H70" s="165"/>
      <c r="I70" s="166"/>
      <c r="J70" s="167"/>
      <c r="K70" s="49"/>
      <c r="L70" s="24"/>
      <c r="M70" s="7"/>
      <c r="N70" s="13"/>
    </row>
    <row r="71" spans="1:14" s="3" customFormat="1" ht="13.5" customHeight="1" x14ac:dyDescent="0.25">
      <c r="A71" s="228"/>
      <c r="B71" s="228"/>
      <c r="C71" s="228"/>
      <c r="D71" s="228"/>
      <c r="E71" s="129"/>
      <c r="F71" s="229"/>
      <c r="G71" s="237"/>
      <c r="H71" s="165"/>
      <c r="I71" s="166"/>
      <c r="J71" s="167"/>
      <c r="K71" s="49"/>
      <c r="L71" s="24"/>
      <c r="M71" s="7"/>
      <c r="N71" s="13"/>
    </row>
    <row r="72" spans="1:14" s="3" customFormat="1" ht="19.7" customHeight="1" x14ac:dyDescent="0.25">
      <c r="A72" s="51" t="s">
        <v>79</v>
      </c>
      <c r="B72" s="44"/>
      <c r="C72" s="44" t="s">
        <v>1</v>
      </c>
      <c r="D72" s="44"/>
      <c r="E72" s="44"/>
      <c r="F72" s="44"/>
      <c r="G72" s="44"/>
      <c r="H72" s="168"/>
      <c r="I72" s="118"/>
      <c r="J72" s="129"/>
      <c r="K72" s="49"/>
      <c r="L72" s="24"/>
      <c r="M72" s="7"/>
      <c r="N72" s="13"/>
    </row>
    <row r="73" spans="1:14" s="3" customFormat="1" ht="12" customHeight="1" x14ac:dyDescent="0.2">
      <c r="A73" s="45" t="s">
        <v>42</v>
      </c>
      <c r="B73" s="45" t="s">
        <v>43</v>
      </c>
      <c r="C73" s="45" t="s">
        <v>44</v>
      </c>
      <c r="D73" s="79" t="s">
        <v>45</v>
      </c>
      <c r="E73" s="45"/>
      <c r="F73" s="118"/>
      <c r="G73" s="45" t="s">
        <v>4</v>
      </c>
      <c r="H73" s="80" t="s">
        <v>46</v>
      </c>
      <c r="I73" s="146"/>
      <c r="J73" s="146"/>
      <c r="K73" s="24"/>
      <c r="L73" s="24"/>
      <c r="M73" s="4"/>
      <c r="N73" s="23"/>
    </row>
    <row r="74" spans="1:14" s="3" customFormat="1" ht="19.7" customHeight="1" x14ac:dyDescent="0.2">
      <c r="A74" s="18"/>
      <c r="B74" s="18"/>
      <c r="C74" s="19"/>
      <c r="D74" s="281"/>
      <c r="E74" s="282"/>
      <c r="F74" s="283"/>
      <c r="G74" s="21">
        <v>0</v>
      </c>
      <c r="H74" s="281"/>
      <c r="I74" s="282"/>
      <c r="J74" s="282"/>
      <c r="K74" s="24"/>
      <c r="L74" s="24"/>
      <c r="M74" s="57"/>
      <c r="N74" s="58"/>
    </row>
    <row r="75" spans="1:14" s="3" customFormat="1" ht="19.7" customHeight="1" x14ac:dyDescent="0.2">
      <c r="A75" s="18"/>
      <c r="B75" s="18"/>
      <c r="C75" s="19"/>
      <c r="D75" s="281"/>
      <c r="E75" s="282"/>
      <c r="F75" s="283"/>
      <c r="G75" s="21"/>
      <c r="H75" s="281"/>
      <c r="I75" s="282"/>
      <c r="J75" s="282"/>
      <c r="K75" s="24"/>
      <c r="L75" s="24"/>
      <c r="M75" s="59"/>
      <c r="N75" s="17"/>
    </row>
    <row r="76" spans="1:14" s="3" customFormat="1" ht="19.7" customHeight="1" x14ac:dyDescent="0.2">
      <c r="A76" s="18"/>
      <c r="B76" s="18"/>
      <c r="C76" s="19"/>
      <c r="D76" s="281"/>
      <c r="E76" s="282"/>
      <c r="F76" s="283"/>
      <c r="G76" s="21"/>
      <c r="H76" s="281"/>
      <c r="I76" s="282"/>
      <c r="J76" s="282"/>
      <c r="K76" s="24"/>
      <c r="L76" s="24"/>
      <c r="M76" s="13"/>
      <c r="N76" s="57"/>
    </row>
    <row r="77" spans="1:14" s="3" customFormat="1" ht="19.7" customHeight="1" x14ac:dyDescent="0.2">
      <c r="A77" s="18"/>
      <c r="B77" s="18"/>
      <c r="C77" s="19"/>
      <c r="D77" s="281"/>
      <c r="E77" s="282"/>
      <c r="F77" s="283"/>
      <c r="G77" s="21"/>
      <c r="H77" s="281"/>
      <c r="I77" s="282"/>
      <c r="J77" s="282"/>
      <c r="K77" s="24"/>
    </row>
    <row r="78" spans="1:14" s="3" customFormat="1" ht="19.5" customHeight="1" x14ac:dyDescent="0.2">
      <c r="A78" s="18"/>
      <c r="B78" s="18"/>
      <c r="C78" s="19"/>
      <c r="D78" s="281"/>
      <c r="E78" s="282"/>
      <c r="F78" s="283"/>
      <c r="G78" s="21"/>
      <c r="H78" s="281"/>
      <c r="I78" s="282"/>
      <c r="J78" s="282"/>
      <c r="K78" s="24"/>
      <c r="M78" s="11"/>
      <c r="N78" s="11"/>
    </row>
    <row r="79" spans="1:14" s="3" customFormat="1" ht="20.25" customHeight="1" thickBot="1" x14ac:dyDescent="0.25">
      <c r="A79" s="18"/>
      <c r="B79" s="18"/>
      <c r="C79" s="18"/>
      <c r="D79" s="281"/>
      <c r="E79" s="282"/>
      <c r="F79" s="283"/>
      <c r="G79" s="81"/>
      <c r="H79" s="281"/>
      <c r="I79" s="282"/>
      <c r="J79" s="282"/>
      <c r="K79" s="24"/>
      <c r="M79" s="11"/>
      <c r="N79" s="11"/>
    </row>
    <row r="80" spans="1:14" s="48" customFormat="1" ht="19.5" customHeight="1" thickBot="1" x14ac:dyDescent="0.3">
      <c r="A80" s="46"/>
      <c r="B80" s="46"/>
      <c r="C80" s="46"/>
      <c r="D80" s="46"/>
      <c r="E80" s="129"/>
      <c r="F80" s="83" t="s">
        <v>47</v>
      </c>
      <c r="G80" s="68">
        <f>SUM(G74:G79)</f>
        <v>0</v>
      </c>
      <c r="H80" s="165"/>
      <c r="I80" s="166"/>
      <c r="J80" s="167"/>
      <c r="K80" s="24"/>
      <c r="L80" s="3"/>
      <c r="M80" s="49"/>
      <c r="N80" s="49"/>
    </row>
    <row r="81" spans="1:12" s="3" customFormat="1" ht="15.75" customHeight="1" x14ac:dyDescent="0.3">
      <c r="A81" s="109" t="s">
        <v>34</v>
      </c>
      <c r="B81" s="110"/>
      <c r="C81" s="111" t="s">
        <v>82</v>
      </c>
      <c r="D81" s="112"/>
      <c r="E81" s="110"/>
      <c r="F81" s="110"/>
      <c r="G81" s="113"/>
      <c r="H81" s="113"/>
      <c r="I81" s="114"/>
      <c r="J81" s="113" t="s">
        <v>73</v>
      </c>
      <c r="K81" s="24"/>
    </row>
    <row r="82" spans="1:12" s="3" customFormat="1" ht="18" customHeight="1" x14ac:dyDescent="0.2">
      <c r="A82" s="144"/>
      <c r="B82" s="144"/>
      <c r="C82" s="144"/>
      <c r="D82" s="168"/>
      <c r="E82" s="169"/>
      <c r="F82" s="168"/>
      <c r="G82" s="169"/>
      <c r="H82" s="129"/>
      <c r="I82" s="129"/>
      <c r="J82" s="129"/>
    </row>
    <row r="83" spans="1:12" s="3" customFormat="1" ht="21" customHeight="1" x14ac:dyDescent="0.25">
      <c r="A83" s="41" t="s">
        <v>24</v>
      </c>
      <c r="B83" s="44"/>
      <c r="C83" s="44" t="s">
        <v>1</v>
      </c>
      <c r="D83" s="44"/>
      <c r="E83" s="44"/>
      <c r="F83" s="44"/>
      <c r="G83" s="170"/>
      <c r="H83" s="129"/>
      <c r="I83" s="171"/>
      <c r="J83" s="129"/>
    </row>
    <row r="84" spans="1:12" s="3" customFormat="1" ht="18" customHeight="1" x14ac:dyDescent="0.2">
      <c r="A84" s="45" t="s">
        <v>42</v>
      </c>
      <c r="B84" s="45" t="s">
        <v>43</v>
      </c>
      <c r="C84" s="45" t="s">
        <v>44</v>
      </c>
      <c r="D84" s="79" t="s">
        <v>45</v>
      </c>
      <c r="E84" s="45"/>
      <c r="F84" s="118"/>
      <c r="G84" s="45" t="s">
        <v>4</v>
      </c>
      <c r="H84" s="80" t="s">
        <v>46</v>
      </c>
      <c r="I84" s="146"/>
      <c r="J84" s="146"/>
      <c r="K84" s="48"/>
      <c r="L84" s="24"/>
    </row>
    <row r="85" spans="1:12" s="3" customFormat="1" ht="19.5" customHeight="1" x14ac:dyDescent="0.2">
      <c r="A85" s="18"/>
      <c r="B85" s="18"/>
      <c r="C85" s="19"/>
      <c r="D85" s="281"/>
      <c r="E85" s="282"/>
      <c r="F85" s="283"/>
      <c r="G85" s="21">
        <v>0</v>
      </c>
      <c r="H85" s="284"/>
      <c r="I85" s="285"/>
      <c r="J85" s="285"/>
      <c r="K85" s="24"/>
      <c r="L85" s="14"/>
    </row>
    <row r="86" spans="1:12" s="3" customFormat="1" ht="19.5" customHeight="1" x14ac:dyDescent="0.2">
      <c r="A86" s="18"/>
      <c r="B86" s="18"/>
      <c r="C86" s="19"/>
      <c r="D86" s="281"/>
      <c r="E86" s="282"/>
      <c r="F86" s="283"/>
      <c r="G86" s="21"/>
      <c r="H86" s="284"/>
      <c r="I86" s="285"/>
      <c r="J86" s="285"/>
      <c r="K86" s="24"/>
    </row>
    <row r="87" spans="1:12" s="3" customFormat="1" ht="19.7" customHeight="1" x14ac:dyDescent="0.2">
      <c r="A87" s="18"/>
      <c r="B87" s="18"/>
      <c r="C87" s="19"/>
      <c r="D87" s="281"/>
      <c r="E87" s="282"/>
      <c r="F87" s="283"/>
      <c r="G87" s="21"/>
      <c r="H87" s="284"/>
      <c r="I87" s="285"/>
      <c r="J87" s="285"/>
      <c r="K87" s="24"/>
      <c r="L87" s="16"/>
    </row>
    <row r="88" spans="1:12" s="3" customFormat="1" ht="19.7" customHeight="1" x14ac:dyDescent="0.2">
      <c r="A88" s="18"/>
      <c r="B88" s="18"/>
      <c r="C88" s="19"/>
      <c r="D88" s="281"/>
      <c r="E88" s="282"/>
      <c r="F88" s="283"/>
      <c r="G88" s="21"/>
      <c r="H88" s="284"/>
      <c r="I88" s="285"/>
      <c r="J88" s="285"/>
      <c r="K88" s="24"/>
      <c r="L88" s="50"/>
    </row>
    <row r="89" spans="1:12" s="3" customFormat="1" ht="19.7" customHeight="1" x14ac:dyDescent="0.2">
      <c r="A89" s="18"/>
      <c r="B89" s="18"/>
      <c r="C89" s="19"/>
      <c r="D89" s="281"/>
      <c r="E89" s="282"/>
      <c r="F89" s="283"/>
      <c r="G89" s="21"/>
      <c r="H89" s="284"/>
      <c r="I89" s="285"/>
      <c r="J89" s="285"/>
      <c r="K89" s="24"/>
      <c r="L89" s="56"/>
    </row>
    <row r="90" spans="1:12" s="3" customFormat="1" ht="19.7" customHeight="1" thickBot="1" x14ac:dyDescent="0.25">
      <c r="A90" s="18"/>
      <c r="B90" s="18"/>
      <c r="C90" s="18"/>
      <c r="D90" s="281"/>
      <c r="E90" s="282"/>
      <c r="F90" s="283"/>
      <c r="G90" s="81"/>
      <c r="H90" s="284"/>
      <c r="I90" s="285"/>
      <c r="J90" s="285"/>
      <c r="K90" s="24"/>
      <c r="L90" s="56"/>
    </row>
    <row r="91" spans="1:12" s="3" customFormat="1" ht="19.7" customHeight="1" thickBot="1" x14ac:dyDescent="0.3">
      <c r="A91" s="46"/>
      <c r="B91" s="46"/>
      <c r="C91" s="46"/>
      <c r="D91" s="46"/>
      <c r="E91" s="161"/>
      <c r="F91" s="82" t="s">
        <v>47</v>
      </c>
      <c r="G91" s="68">
        <f>SUM(G85:G90)</f>
        <v>0</v>
      </c>
      <c r="H91" s="165"/>
      <c r="I91" s="166"/>
      <c r="J91" s="167"/>
      <c r="K91" s="24"/>
      <c r="L91" s="56"/>
    </row>
    <row r="92" spans="1:12" s="3" customFormat="1" ht="19.7" customHeight="1" x14ac:dyDescent="0.2"/>
    <row r="93" spans="1:12" s="3" customFormat="1" ht="18" customHeight="1" x14ac:dyDescent="0.25">
      <c r="A93" s="41" t="s">
        <v>26</v>
      </c>
      <c r="B93" s="47"/>
      <c r="C93" s="44" t="s">
        <v>25</v>
      </c>
      <c r="D93" s="42"/>
      <c r="E93" s="42"/>
      <c r="F93" s="42"/>
      <c r="G93" s="164"/>
      <c r="H93" s="129"/>
      <c r="I93" s="172"/>
      <c r="J93" s="173"/>
      <c r="L93" s="4"/>
    </row>
    <row r="94" spans="1:12" s="3" customFormat="1" ht="18" customHeight="1" x14ac:dyDescent="0.2">
      <c r="A94" s="45" t="s">
        <v>42</v>
      </c>
      <c r="B94" s="45" t="s">
        <v>43</v>
      </c>
      <c r="C94" s="45" t="s">
        <v>44</v>
      </c>
      <c r="D94" s="79" t="s">
        <v>45</v>
      </c>
      <c r="E94" s="45"/>
      <c r="F94" s="118"/>
      <c r="G94" s="45" t="s">
        <v>4</v>
      </c>
      <c r="H94" s="80" t="s">
        <v>46</v>
      </c>
      <c r="I94" s="146"/>
      <c r="J94" s="146"/>
      <c r="L94" s="49"/>
    </row>
    <row r="95" spans="1:12" s="3" customFormat="1" ht="19.5" customHeight="1" x14ac:dyDescent="0.2">
      <c r="A95" s="18"/>
      <c r="B95" s="18"/>
      <c r="C95" s="19"/>
      <c r="D95" s="281"/>
      <c r="E95" s="282"/>
      <c r="F95" s="283"/>
      <c r="G95" s="21"/>
      <c r="H95" s="281"/>
      <c r="I95" s="282"/>
      <c r="J95" s="282"/>
      <c r="K95" s="49"/>
    </row>
    <row r="96" spans="1:12" s="3" customFormat="1" ht="19.5" customHeight="1" x14ac:dyDescent="0.2">
      <c r="A96" s="18"/>
      <c r="B96" s="18"/>
      <c r="C96" s="19"/>
      <c r="D96" s="281"/>
      <c r="E96" s="282"/>
      <c r="F96" s="283"/>
      <c r="G96" s="21"/>
      <c r="H96" s="281"/>
      <c r="I96" s="282"/>
      <c r="J96" s="282"/>
    </row>
    <row r="97" spans="1:10" s="3" customFormat="1" ht="19.5" customHeight="1" x14ac:dyDescent="0.2">
      <c r="A97" s="18"/>
      <c r="B97" s="18"/>
      <c r="C97" s="19"/>
      <c r="D97" s="281"/>
      <c r="E97" s="282"/>
      <c r="F97" s="283"/>
      <c r="G97" s="21"/>
      <c r="H97" s="281"/>
      <c r="I97" s="282"/>
      <c r="J97" s="282"/>
    </row>
    <row r="98" spans="1:10" s="3" customFormat="1" ht="19.5" customHeight="1" x14ac:dyDescent="0.2">
      <c r="A98" s="18"/>
      <c r="B98" s="18"/>
      <c r="C98" s="19"/>
      <c r="D98" s="281"/>
      <c r="E98" s="282"/>
      <c r="F98" s="283"/>
      <c r="G98" s="21"/>
      <c r="H98" s="281"/>
      <c r="I98" s="282"/>
      <c r="J98" s="282"/>
    </row>
    <row r="99" spans="1:10" s="3" customFormat="1" ht="19.5" customHeight="1" x14ac:dyDescent="0.2">
      <c r="A99" s="18"/>
      <c r="B99" s="18"/>
      <c r="C99" s="19"/>
      <c r="D99" s="281"/>
      <c r="E99" s="282"/>
      <c r="F99" s="283"/>
      <c r="G99" s="21"/>
      <c r="H99" s="281"/>
      <c r="I99" s="282"/>
      <c r="J99" s="282"/>
    </row>
    <row r="100" spans="1:10" s="3" customFormat="1" ht="19.5" customHeight="1" thickBot="1" x14ac:dyDescent="0.25">
      <c r="A100" s="18"/>
      <c r="B100" s="18"/>
      <c r="C100" s="18"/>
      <c r="D100" s="281"/>
      <c r="E100" s="282"/>
      <c r="F100" s="283"/>
      <c r="G100" s="81"/>
      <c r="H100" s="281"/>
      <c r="I100" s="282"/>
      <c r="J100" s="282"/>
    </row>
    <row r="101" spans="1:10" s="3" customFormat="1" ht="19.5" customHeight="1" thickBot="1" x14ac:dyDescent="0.3">
      <c r="A101" s="46"/>
      <c r="B101" s="46"/>
      <c r="C101" s="46"/>
      <c r="D101" s="46"/>
      <c r="E101" s="161"/>
      <c r="F101" s="82" t="s">
        <v>47</v>
      </c>
      <c r="G101" s="68">
        <f>SUM(G95:G100)</f>
        <v>0</v>
      </c>
      <c r="H101" s="165"/>
      <c r="I101" s="166"/>
      <c r="J101" s="167"/>
    </row>
    <row r="102" spans="1:10" s="3" customFormat="1" ht="19.7" customHeight="1" thickBot="1" x14ac:dyDescent="0.3">
      <c r="A102" s="60"/>
      <c r="B102" s="47"/>
      <c r="C102" s="44"/>
      <c r="D102" s="44"/>
      <c r="E102" s="44"/>
      <c r="F102" s="45"/>
      <c r="G102" s="44"/>
      <c r="H102" s="168"/>
      <c r="I102" s="118"/>
      <c r="J102" s="129"/>
    </row>
    <row r="103" spans="1:10" s="3" customFormat="1" ht="19.5" customHeight="1" thickBot="1" x14ac:dyDescent="0.3">
      <c r="A103" s="72" t="s">
        <v>86</v>
      </c>
      <c r="B103" s="174"/>
      <c r="C103" s="175"/>
      <c r="D103" s="176"/>
      <c r="E103" s="236"/>
      <c r="F103" s="239"/>
      <c r="G103" s="53" t="s">
        <v>4</v>
      </c>
      <c r="H103" s="168"/>
      <c r="I103" s="118"/>
      <c r="J103" s="129"/>
    </row>
    <row r="104" spans="1:10" s="3" customFormat="1" ht="18" customHeight="1" x14ac:dyDescent="0.25">
      <c r="A104" s="60"/>
      <c r="B104" s="54"/>
      <c r="C104" s="54"/>
      <c r="D104" s="54"/>
      <c r="E104" s="235"/>
      <c r="F104" s="231"/>
      <c r="G104" s="55"/>
      <c r="H104" s="177"/>
      <c r="I104" s="178"/>
      <c r="J104" s="171"/>
    </row>
    <row r="105" spans="1:10" s="3" customFormat="1" ht="18" customHeight="1" thickBot="1" x14ac:dyDescent="0.3">
      <c r="A105" s="60"/>
      <c r="B105" s="55"/>
      <c r="C105" s="55"/>
      <c r="D105" s="55"/>
      <c r="E105" s="235"/>
      <c r="F105" s="238"/>
      <c r="G105" s="55"/>
      <c r="H105" s="177"/>
      <c r="I105" s="178"/>
      <c r="J105" s="171"/>
    </row>
    <row r="106" spans="1:10" s="3" customFormat="1" ht="19.7" customHeight="1" thickBot="1" x14ac:dyDescent="0.3">
      <c r="A106" s="179" t="s">
        <v>91</v>
      </c>
      <c r="B106" s="180"/>
      <c r="C106" s="180"/>
      <c r="D106" s="180"/>
      <c r="E106" s="180"/>
      <c r="F106" s="251">
        <f>G26+G61+G70+G80+G91+G101+F103</f>
        <v>0</v>
      </c>
      <c r="G106" s="230"/>
      <c r="H106" s="118"/>
      <c r="I106" s="118"/>
      <c r="J106" s="129"/>
    </row>
    <row r="107" spans="1:10" s="3" customFormat="1" ht="19.7" customHeight="1" x14ac:dyDescent="0.2">
      <c r="A107" s="240"/>
      <c r="B107" s="241"/>
      <c r="C107" s="181"/>
      <c r="D107" s="181"/>
      <c r="E107" s="181"/>
      <c r="F107" s="181"/>
      <c r="G107" s="178"/>
      <c r="H107" s="118"/>
      <c r="I107" s="118"/>
      <c r="J107" s="129"/>
    </row>
    <row r="108" spans="1:10" s="3" customFormat="1" ht="19.7" customHeight="1" x14ac:dyDescent="0.2">
      <c r="A108" s="234"/>
      <c r="B108" s="181"/>
      <c r="C108" s="181"/>
      <c r="D108" s="181"/>
      <c r="E108" s="181"/>
      <c r="F108" s="181"/>
      <c r="G108" s="178"/>
      <c r="H108" s="118"/>
      <c r="I108" s="118"/>
      <c r="J108" s="129"/>
    </row>
    <row r="109" spans="1:10" s="3" customFormat="1" ht="19.7" customHeight="1" x14ac:dyDescent="0.2">
      <c r="A109" s="234"/>
      <c r="B109" s="181"/>
      <c r="C109" s="181"/>
      <c r="D109" s="181"/>
      <c r="E109" s="181"/>
      <c r="F109" s="181"/>
      <c r="G109" s="178"/>
      <c r="H109" s="118"/>
      <c r="I109" s="118"/>
      <c r="J109" s="129"/>
    </row>
    <row r="110" spans="1:10" s="3" customFormat="1" ht="15" customHeight="1" x14ac:dyDescent="0.3">
      <c r="A110" s="109" t="s">
        <v>34</v>
      </c>
      <c r="B110" s="110"/>
      <c r="C110" s="111" t="s">
        <v>82</v>
      </c>
      <c r="D110" s="112"/>
      <c r="E110" s="110"/>
      <c r="F110" s="110"/>
      <c r="G110" s="113"/>
      <c r="H110" s="113"/>
      <c r="I110" s="114"/>
      <c r="J110" s="113" t="s">
        <v>74</v>
      </c>
    </row>
    <row r="111" spans="1:10" s="3" customFormat="1" ht="19.7" customHeight="1" x14ac:dyDescent="0.2">
      <c r="A111" s="234"/>
      <c r="B111" s="181"/>
      <c r="C111" s="181"/>
      <c r="D111" s="181"/>
      <c r="E111" s="181"/>
      <c r="F111" s="181"/>
      <c r="G111" s="178"/>
      <c r="H111" s="118"/>
      <c r="I111" s="118"/>
      <c r="J111" s="129"/>
    </row>
    <row r="112" spans="1:10" s="3" customFormat="1" ht="19.7" customHeight="1" x14ac:dyDescent="0.25">
      <c r="A112" s="182" t="s">
        <v>33</v>
      </c>
      <c r="B112" s="183"/>
      <c r="C112" s="183"/>
      <c r="D112" s="183"/>
      <c r="E112" s="183"/>
      <c r="F112" s="183"/>
      <c r="G112" s="118"/>
      <c r="H112" s="118"/>
      <c r="I112" s="118"/>
      <c r="J112" s="129"/>
    </row>
    <row r="113" spans="1:12" s="3" customFormat="1" ht="19.5" customHeight="1" x14ac:dyDescent="0.2">
      <c r="A113" s="45" t="s">
        <v>42</v>
      </c>
      <c r="B113" s="45" t="s">
        <v>43</v>
      </c>
      <c r="C113" s="45" t="s">
        <v>44</v>
      </c>
      <c r="D113" s="79" t="s">
        <v>45</v>
      </c>
      <c r="E113" s="84"/>
      <c r="F113" s="45" t="s">
        <v>4</v>
      </c>
      <c r="G113" s="181"/>
      <c r="H113" s="118"/>
      <c r="I113" s="118"/>
      <c r="J113" s="129"/>
    </row>
    <row r="114" spans="1:12" s="3" customFormat="1" ht="19.5" customHeight="1" x14ac:dyDescent="0.2">
      <c r="A114" s="18"/>
      <c r="B114" s="18"/>
      <c r="C114" s="277"/>
      <c r="D114" s="281"/>
      <c r="E114" s="283"/>
      <c r="F114" s="21">
        <v>0</v>
      </c>
      <c r="G114" s="181"/>
      <c r="H114" s="118"/>
      <c r="I114" s="118"/>
      <c r="J114" s="129"/>
    </row>
    <row r="115" spans="1:12" s="3" customFormat="1" ht="19.5" customHeight="1" x14ac:dyDescent="0.2">
      <c r="A115" s="18"/>
      <c r="B115" s="18"/>
      <c r="C115" s="277"/>
      <c r="D115" s="281"/>
      <c r="E115" s="283"/>
      <c r="F115" s="21"/>
      <c r="G115" s="181"/>
      <c r="H115" s="118"/>
      <c r="I115" s="118"/>
      <c r="J115" s="129"/>
    </row>
    <row r="116" spans="1:12" s="3" customFormat="1" ht="19.5" customHeight="1" x14ac:dyDescent="0.2">
      <c r="A116" s="18"/>
      <c r="B116" s="18"/>
      <c r="C116" s="277"/>
      <c r="D116" s="281"/>
      <c r="E116" s="283"/>
      <c r="F116" s="21"/>
      <c r="G116" s="181"/>
      <c r="H116" s="118"/>
      <c r="I116" s="118"/>
      <c r="J116" s="129"/>
    </row>
    <row r="117" spans="1:12" s="3" customFormat="1" ht="19.5" customHeight="1" x14ac:dyDescent="0.2">
      <c r="A117" s="18"/>
      <c r="B117" s="18"/>
      <c r="C117" s="277"/>
      <c r="D117" s="281"/>
      <c r="E117" s="283"/>
      <c r="F117" s="21"/>
      <c r="G117" s="181"/>
      <c r="H117" s="118"/>
      <c r="I117" s="118"/>
      <c r="J117" s="129"/>
    </row>
    <row r="118" spans="1:12" ht="19.5" customHeight="1" x14ac:dyDescent="0.2">
      <c r="A118" s="18"/>
      <c r="B118" s="18"/>
      <c r="C118" s="277"/>
      <c r="D118" s="281"/>
      <c r="E118" s="283"/>
      <c r="F118" s="21"/>
      <c r="G118" s="181"/>
      <c r="H118" s="118"/>
      <c r="I118" s="118"/>
      <c r="J118" s="129"/>
      <c r="K118" s="3"/>
      <c r="L118" s="3"/>
    </row>
    <row r="119" spans="1:12" ht="19.5" customHeight="1" thickBot="1" x14ac:dyDescent="0.25">
      <c r="A119" s="18"/>
      <c r="B119" s="18"/>
      <c r="C119" s="18"/>
      <c r="D119" s="281"/>
      <c r="E119" s="283"/>
      <c r="F119" s="81"/>
      <c r="G119" s="181"/>
      <c r="H119" s="129"/>
      <c r="I119" s="118"/>
      <c r="J119" s="129"/>
      <c r="K119" s="3"/>
      <c r="L119" s="3"/>
    </row>
    <row r="120" spans="1:12" ht="19.5" customHeight="1" thickBot="1" x14ac:dyDescent="0.3">
      <c r="A120" s="46"/>
      <c r="B120" s="46"/>
      <c r="C120" s="46"/>
      <c r="D120" s="46"/>
      <c r="E120" s="82" t="s">
        <v>47</v>
      </c>
      <c r="F120" s="69">
        <f>SUM(F114:F119)</f>
        <v>0</v>
      </c>
      <c r="G120" s="184"/>
      <c r="H120" s="118"/>
      <c r="I120" s="118"/>
      <c r="J120" s="129"/>
      <c r="K120" s="3"/>
      <c r="L120" s="3"/>
    </row>
    <row r="121" spans="1:12" ht="23.25" customHeight="1" thickBot="1" x14ac:dyDescent="0.25">
      <c r="A121" s="118"/>
      <c r="B121" s="118"/>
      <c r="C121" s="118"/>
      <c r="D121" s="118"/>
      <c r="E121" s="118"/>
      <c r="F121" s="118"/>
      <c r="G121" s="118"/>
      <c r="H121" s="181"/>
      <c r="I121" s="118"/>
      <c r="J121" s="129"/>
      <c r="K121" s="3"/>
      <c r="L121" s="3"/>
    </row>
    <row r="122" spans="1:12" ht="19.5" customHeight="1" thickBot="1" x14ac:dyDescent="0.3">
      <c r="A122" s="179" t="s">
        <v>92</v>
      </c>
      <c r="B122" s="180"/>
      <c r="C122" s="180"/>
      <c r="D122" s="180"/>
      <c r="E122" s="185"/>
      <c r="F122" s="249">
        <f>F106-F120</f>
        <v>0</v>
      </c>
      <c r="G122" s="118"/>
      <c r="H122" s="184"/>
      <c r="I122" s="118"/>
      <c r="J122" s="129"/>
      <c r="K122" s="3"/>
      <c r="L122" s="3"/>
    </row>
    <row r="123" spans="1:12" ht="17.100000000000001" customHeight="1" x14ac:dyDescent="0.25">
      <c r="A123" s="242" t="s">
        <v>56</v>
      </c>
      <c r="B123" s="203"/>
      <c r="C123" s="129"/>
      <c r="D123" s="129"/>
      <c r="E123" s="118"/>
      <c r="F123" s="118"/>
      <c r="G123" s="186"/>
      <c r="H123" s="118"/>
      <c r="I123" s="118"/>
      <c r="J123" s="129"/>
      <c r="K123" s="3"/>
      <c r="L123" s="3"/>
    </row>
    <row r="124" spans="1:12" s="65" customFormat="1" ht="19.5" customHeight="1" x14ac:dyDescent="0.2">
      <c r="A124" s="118"/>
      <c r="B124" s="118"/>
      <c r="C124" s="118"/>
      <c r="D124" s="118"/>
      <c r="E124" s="118"/>
      <c r="F124" s="118"/>
      <c r="G124" s="178"/>
      <c r="H124" s="118"/>
      <c r="I124" s="118"/>
      <c r="J124" s="129"/>
      <c r="K124" s="3"/>
      <c r="L124" s="3"/>
    </row>
    <row r="125" spans="1:12" ht="19.7" customHeight="1" thickBot="1" x14ac:dyDescent="0.3">
      <c r="A125" s="187" t="s">
        <v>27</v>
      </c>
      <c r="B125" s="188"/>
      <c r="C125" s="188"/>
      <c r="D125" s="188"/>
      <c r="E125" s="188"/>
      <c r="F125" s="188"/>
      <c r="G125" s="118"/>
      <c r="H125" s="118"/>
      <c r="I125" s="118"/>
      <c r="J125" s="129"/>
      <c r="K125" s="3"/>
      <c r="L125" s="3"/>
    </row>
    <row r="126" spans="1:12" ht="19.7" customHeight="1" thickBot="1" x14ac:dyDescent="0.25">
      <c r="A126" s="189"/>
      <c r="B126" s="190"/>
      <c r="C126" s="190"/>
      <c r="D126" s="190"/>
      <c r="E126" s="190"/>
      <c r="F126" s="190"/>
      <c r="G126" s="118"/>
      <c r="H126" s="118"/>
      <c r="I126" s="118"/>
      <c r="J126" s="129"/>
      <c r="K126" s="3"/>
      <c r="L126" s="3"/>
    </row>
    <row r="127" spans="1:12" ht="19.7" customHeight="1" thickBot="1" x14ac:dyDescent="0.3">
      <c r="A127" s="190" t="s">
        <v>29</v>
      </c>
      <c r="B127" s="191"/>
      <c r="C127" s="246" t="s">
        <v>10</v>
      </c>
      <c r="D127" s="95"/>
      <c r="E127" s="192"/>
      <c r="F127" s="70">
        <f>D127/100*F122</f>
        <v>0</v>
      </c>
      <c r="G127" s="118"/>
      <c r="H127" s="118"/>
      <c r="I127" s="118"/>
      <c r="J127" s="129"/>
      <c r="K127" s="3"/>
      <c r="L127" s="3"/>
    </row>
    <row r="128" spans="1:12" ht="19.5" customHeight="1" thickBot="1" x14ac:dyDescent="0.25">
      <c r="A128" s="193"/>
      <c r="B128" s="193"/>
      <c r="C128" s="193"/>
      <c r="D128" s="194"/>
      <c r="E128" s="178"/>
      <c r="F128" s="195"/>
      <c r="G128" s="144"/>
      <c r="H128" s="118"/>
      <c r="I128" s="118"/>
      <c r="J128" s="129"/>
      <c r="K128" s="3"/>
      <c r="L128" s="3"/>
    </row>
    <row r="129" spans="1:12" ht="19.5" customHeight="1" thickBot="1" x14ac:dyDescent="0.3">
      <c r="A129" s="190" t="s">
        <v>28</v>
      </c>
      <c r="B129" s="196"/>
      <c r="C129" s="196"/>
      <c r="D129" s="196"/>
      <c r="E129" s="197"/>
      <c r="F129" s="218"/>
      <c r="G129" s="118"/>
      <c r="H129" s="118"/>
      <c r="I129" s="118"/>
      <c r="J129" s="129"/>
      <c r="K129" s="3"/>
      <c r="L129" s="3"/>
    </row>
    <row r="130" spans="1:12" ht="21" customHeight="1" x14ac:dyDescent="0.2">
      <c r="A130" s="198" t="s">
        <v>7</v>
      </c>
      <c r="B130" s="199"/>
      <c r="C130" s="199"/>
      <c r="D130" s="199"/>
      <c r="E130" s="199"/>
      <c r="F130" s="199"/>
      <c r="G130" s="186"/>
      <c r="H130" s="118"/>
      <c r="I130" s="118"/>
      <c r="J130" s="129"/>
      <c r="K130" s="3"/>
      <c r="L130" s="3"/>
    </row>
    <row r="131" spans="1:12" ht="18" customHeight="1" x14ac:dyDescent="0.25">
      <c r="A131" s="41" t="s">
        <v>30</v>
      </c>
      <c r="B131" s="200"/>
      <c r="C131" s="200"/>
      <c r="D131" s="200"/>
      <c r="E131" s="200"/>
      <c r="F131" s="200"/>
      <c r="G131" s="178"/>
      <c r="H131" s="118"/>
      <c r="I131" s="118"/>
      <c r="J131" s="129"/>
      <c r="K131" s="3"/>
      <c r="L131" s="3"/>
    </row>
    <row r="132" spans="1:12" ht="19.5" customHeight="1" x14ac:dyDescent="0.2">
      <c r="A132" s="85" t="s">
        <v>2</v>
      </c>
      <c r="B132" s="85" t="s">
        <v>8</v>
      </c>
      <c r="C132" s="85" t="s">
        <v>3</v>
      </c>
      <c r="D132" s="117"/>
      <c r="E132" s="117"/>
      <c r="F132" s="85" t="s">
        <v>4</v>
      </c>
      <c r="G132" s="118"/>
      <c r="H132" s="118"/>
      <c r="I132" s="118"/>
      <c r="J132" s="129"/>
      <c r="K132" s="3"/>
    </row>
    <row r="133" spans="1:12" ht="19.5" customHeight="1" x14ac:dyDescent="0.2">
      <c r="A133" s="18"/>
      <c r="B133" s="52" t="s">
        <v>51</v>
      </c>
      <c r="C133" s="281"/>
      <c r="D133" s="282"/>
      <c r="E133" s="283"/>
      <c r="F133" s="21">
        <v>0</v>
      </c>
      <c r="G133" s="118"/>
      <c r="H133" s="118"/>
      <c r="I133" s="118"/>
      <c r="J133" s="129"/>
    </row>
    <row r="134" spans="1:12" ht="19.5" customHeight="1" x14ac:dyDescent="0.2">
      <c r="A134" s="18"/>
      <c r="B134" s="52" t="s">
        <v>52</v>
      </c>
      <c r="C134" s="281"/>
      <c r="D134" s="282"/>
      <c r="E134" s="283"/>
      <c r="F134" s="21"/>
      <c r="G134" s="118"/>
      <c r="H134" s="118"/>
      <c r="I134" s="118"/>
      <c r="J134" s="129"/>
    </row>
    <row r="135" spans="1:12" ht="19.5" customHeight="1" x14ac:dyDescent="0.2">
      <c r="A135" s="86"/>
      <c r="B135" s="86"/>
      <c r="C135" s="281"/>
      <c r="D135" s="282"/>
      <c r="E135" s="283"/>
      <c r="F135" s="87"/>
      <c r="G135" s="118"/>
      <c r="H135" s="118"/>
      <c r="I135" s="118"/>
      <c r="J135" s="129"/>
    </row>
    <row r="136" spans="1:12" ht="19.5" customHeight="1" thickBot="1" x14ac:dyDescent="0.25">
      <c r="A136" s="88"/>
      <c r="B136" s="88"/>
      <c r="C136" s="281"/>
      <c r="D136" s="282"/>
      <c r="E136" s="283"/>
      <c r="F136" s="89"/>
      <c r="G136" s="144"/>
      <c r="H136" s="118"/>
      <c r="I136" s="118"/>
      <c r="J136" s="129"/>
    </row>
    <row r="137" spans="1:12" ht="19.5" customHeight="1" thickBot="1" x14ac:dyDescent="0.3">
      <c r="A137" s="46"/>
      <c r="B137" s="46"/>
      <c r="C137" s="46"/>
      <c r="D137" s="46"/>
      <c r="E137" s="82" t="s">
        <v>47</v>
      </c>
      <c r="F137" s="90">
        <f>SUM(F133:F136)</f>
        <v>0</v>
      </c>
      <c r="G137" s="144"/>
      <c r="H137" s="118"/>
      <c r="I137" s="118"/>
      <c r="J137" s="129"/>
    </row>
    <row r="138" spans="1:12" ht="19.5" customHeight="1" x14ac:dyDescent="0.25">
      <c r="A138" s="228"/>
      <c r="B138" s="228"/>
      <c r="C138" s="228"/>
      <c r="D138" s="228"/>
      <c r="E138" s="229"/>
      <c r="F138" s="232"/>
      <c r="G138" s="144"/>
      <c r="H138" s="118"/>
      <c r="I138" s="118"/>
      <c r="J138" s="129"/>
    </row>
    <row r="139" spans="1:12" ht="15" customHeight="1" x14ac:dyDescent="0.3">
      <c r="A139" s="109" t="s">
        <v>34</v>
      </c>
      <c r="B139" s="110"/>
      <c r="C139" s="111" t="s">
        <v>82</v>
      </c>
      <c r="D139" s="112"/>
      <c r="E139" s="110"/>
      <c r="F139" s="110"/>
      <c r="G139" s="113"/>
      <c r="H139" s="113"/>
      <c r="I139" s="114"/>
      <c r="J139" s="113" t="s">
        <v>75</v>
      </c>
      <c r="K139" s="65"/>
      <c r="L139" s="65"/>
    </row>
    <row r="140" spans="1:12" ht="19.5" customHeight="1" x14ac:dyDescent="0.25">
      <c r="A140" s="41" t="s">
        <v>31</v>
      </c>
      <c r="B140" s="200"/>
      <c r="C140" s="200"/>
      <c r="D140" s="200"/>
      <c r="E140" s="200"/>
      <c r="F140" s="200"/>
      <c r="G140" s="144"/>
      <c r="H140" s="201"/>
      <c r="I140" s="118"/>
      <c r="J140" s="129"/>
      <c r="K140" s="65"/>
    </row>
    <row r="141" spans="1:12" ht="15.75" customHeight="1" x14ac:dyDescent="0.2">
      <c r="A141" s="85" t="s">
        <v>2</v>
      </c>
      <c r="B141" s="85" t="s">
        <v>8</v>
      </c>
      <c r="C141" s="85" t="s">
        <v>3</v>
      </c>
      <c r="D141" s="117"/>
      <c r="E141" s="117"/>
      <c r="F141" s="85" t="s">
        <v>4</v>
      </c>
      <c r="G141" s="144"/>
      <c r="H141" s="201"/>
      <c r="I141" s="118"/>
      <c r="J141" s="129"/>
    </row>
    <row r="142" spans="1:12" ht="19.5" customHeight="1" x14ac:dyDescent="0.2">
      <c r="A142" s="18"/>
      <c r="B142" s="52" t="s">
        <v>53</v>
      </c>
      <c r="C142" s="281"/>
      <c r="D142" s="282"/>
      <c r="E142" s="283"/>
      <c r="F142" s="21">
        <v>0</v>
      </c>
      <c r="G142" s="144"/>
      <c r="H142" s="201"/>
      <c r="I142" s="118"/>
      <c r="J142" s="129"/>
    </row>
    <row r="143" spans="1:12" ht="19.5" customHeight="1" x14ac:dyDescent="0.2">
      <c r="A143" s="18"/>
      <c r="B143" s="52" t="s">
        <v>54</v>
      </c>
      <c r="C143" s="281"/>
      <c r="D143" s="282"/>
      <c r="E143" s="283"/>
      <c r="F143" s="21"/>
      <c r="G143" s="144"/>
      <c r="H143" s="201"/>
      <c r="I143" s="116"/>
      <c r="J143" s="115"/>
    </row>
    <row r="144" spans="1:12" ht="19.5" customHeight="1" x14ac:dyDescent="0.2">
      <c r="A144" s="86"/>
      <c r="B144" s="86"/>
      <c r="C144" s="281"/>
      <c r="D144" s="282"/>
      <c r="E144" s="283"/>
      <c r="F144" s="87"/>
      <c r="G144" s="144"/>
      <c r="H144" s="201"/>
      <c r="I144" s="116"/>
      <c r="J144" s="115"/>
    </row>
    <row r="145" spans="1:10" ht="21" customHeight="1" thickBot="1" x14ac:dyDescent="0.25">
      <c r="A145" s="88"/>
      <c r="B145" s="88"/>
      <c r="C145" s="281"/>
      <c r="D145" s="282"/>
      <c r="E145" s="283"/>
      <c r="F145" s="89"/>
      <c r="G145" s="144"/>
      <c r="H145" s="118"/>
      <c r="I145" s="116"/>
      <c r="J145" s="115"/>
    </row>
    <row r="146" spans="1:10" ht="19.5" customHeight="1" thickBot="1" x14ac:dyDescent="0.3">
      <c r="A146" s="46"/>
      <c r="B146" s="46"/>
      <c r="C146" s="46"/>
      <c r="D146" s="46"/>
      <c r="E146" s="82" t="s">
        <v>47</v>
      </c>
      <c r="F146" s="90">
        <f>SUM(F142:F145)</f>
        <v>0</v>
      </c>
      <c r="G146" s="144"/>
      <c r="H146" s="118"/>
      <c r="I146" s="116"/>
      <c r="J146" s="115"/>
    </row>
    <row r="147" spans="1:10" ht="17.25" customHeight="1" x14ac:dyDescent="0.25">
      <c r="A147" s="41" t="s">
        <v>32</v>
      </c>
      <c r="B147" s="200"/>
      <c r="C147" s="200"/>
      <c r="D147" s="200"/>
      <c r="E147" s="200"/>
      <c r="F147" s="200"/>
      <c r="G147" s="181"/>
      <c r="H147" s="129"/>
      <c r="I147" s="116"/>
      <c r="J147" s="115"/>
    </row>
    <row r="148" spans="1:10" ht="15.75" customHeight="1" x14ac:dyDescent="0.2">
      <c r="A148" s="85" t="s">
        <v>2</v>
      </c>
      <c r="B148" s="85" t="s">
        <v>8</v>
      </c>
      <c r="C148" s="85" t="s">
        <v>3</v>
      </c>
      <c r="D148" s="117"/>
      <c r="E148" s="117"/>
      <c r="F148" s="85" t="s">
        <v>4</v>
      </c>
      <c r="G148" s="129"/>
      <c r="H148" s="115"/>
      <c r="I148" s="115"/>
      <c r="J148" s="115"/>
    </row>
    <row r="149" spans="1:10" ht="19.5" customHeight="1" x14ac:dyDescent="0.2">
      <c r="A149" s="18"/>
      <c r="B149" s="52" t="s">
        <v>53</v>
      </c>
      <c r="C149" s="286"/>
      <c r="D149" s="287"/>
      <c r="E149" s="288"/>
      <c r="F149" s="21">
        <v>0</v>
      </c>
      <c r="G149" s="201"/>
      <c r="H149" s="115"/>
      <c r="I149" s="115"/>
      <c r="J149" s="115"/>
    </row>
    <row r="150" spans="1:10" ht="19.5" customHeight="1" x14ac:dyDescent="0.2">
      <c r="A150" s="18"/>
      <c r="B150" s="52" t="s">
        <v>54</v>
      </c>
      <c r="C150" s="286"/>
      <c r="D150" s="287"/>
      <c r="E150" s="288"/>
      <c r="F150" s="21"/>
      <c r="G150" s="202"/>
      <c r="H150" s="116"/>
      <c r="I150" s="116"/>
      <c r="J150" s="115"/>
    </row>
    <row r="151" spans="1:10" ht="19.5" customHeight="1" x14ac:dyDescent="0.2">
      <c r="A151" s="86"/>
      <c r="B151" s="86"/>
      <c r="C151" s="286"/>
      <c r="D151" s="287"/>
      <c r="E151" s="288"/>
      <c r="F151" s="87"/>
      <c r="G151" s="202"/>
      <c r="H151" s="116"/>
      <c r="I151" s="116"/>
      <c r="J151" s="115"/>
    </row>
    <row r="152" spans="1:10" ht="19.5" customHeight="1" thickBot="1" x14ac:dyDescent="0.25">
      <c r="A152" s="88"/>
      <c r="B152" s="88"/>
      <c r="C152" s="286"/>
      <c r="D152" s="287"/>
      <c r="E152" s="288"/>
      <c r="F152" s="89"/>
      <c r="G152" s="202"/>
      <c r="H152" s="116"/>
      <c r="I152" s="116"/>
      <c r="J152" s="115"/>
    </row>
    <row r="153" spans="1:10" ht="19.5" customHeight="1" thickBot="1" x14ac:dyDescent="0.3">
      <c r="A153" s="46"/>
      <c r="B153" s="46"/>
      <c r="C153" s="46"/>
      <c r="D153" s="46"/>
      <c r="E153" s="82" t="s">
        <v>47</v>
      </c>
      <c r="F153" s="90">
        <f>SUM(F149:F152)</f>
        <v>0</v>
      </c>
      <c r="G153" s="202"/>
      <c r="H153" s="116"/>
      <c r="I153" s="116"/>
      <c r="J153" s="115"/>
    </row>
    <row r="154" spans="1:10" ht="17.25" customHeight="1" x14ac:dyDescent="0.3">
      <c r="A154" s="163" t="s">
        <v>80</v>
      </c>
      <c r="B154" s="150"/>
      <c r="C154" s="149"/>
      <c r="D154" s="151"/>
      <c r="E154" s="150"/>
      <c r="F154" s="150"/>
      <c r="G154" s="152"/>
      <c r="H154" s="152"/>
      <c r="I154" s="115"/>
      <c r="J154" s="152"/>
    </row>
    <row r="155" spans="1:10" ht="15.75" customHeight="1" x14ac:dyDescent="0.2">
      <c r="A155" s="243" t="s">
        <v>2</v>
      </c>
      <c r="B155" s="244" t="s">
        <v>87</v>
      </c>
      <c r="C155" s="243" t="s">
        <v>5</v>
      </c>
      <c r="D155" s="243" t="s">
        <v>6</v>
      </c>
      <c r="E155" s="243" t="s">
        <v>3</v>
      </c>
      <c r="F155" s="243" t="s">
        <v>4</v>
      </c>
      <c r="G155" s="115"/>
      <c r="H155" s="115"/>
      <c r="I155" s="115"/>
      <c r="J155" s="115"/>
    </row>
    <row r="156" spans="1:10" ht="19.5" customHeight="1" x14ac:dyDescent="0.2">
      <c r="A156" s="61"/>
      <c r="B156" s="62"/>
      <c r="C156" s="63"/>
      <c r="D156" s="64"/>
      <c r="E156" s="289"/>
      <c r="F156" s="270">
        <f>$C156*$D156</f>
        <v>0</v>
      </c>
      <c r="G156" s="116"/>
      <c r="H156" s="116"/>
      <c r="I156" s="116"/>
      <c r="J156" s="115"/>
    </row>
    <row r="157" spans="1:10" ht="19.5" customHeight="1" x14ac:dyDescent="0.2">
      <c r="A157" s="22"/>
      <c r="B157" s="18"/>
      <c r="C157" s="19"/>
      <c r="D157" s="20"/>
      <c r="E157" s="289"/>
      <c r="F157" s="270">
        <f t="shared" ref="F157:F159" si="4">$C157*$D157</f>
        <v>0</v>
      </c>
      <c r="G157" s="116"/>
      <c r="H157" s="116"/>
      <c r="I157" s="116"/>
      <c r="J157" s="115"/>
    </row>
    <row r="158" spans="1:10" ht="19.5" customHeight="1" x14ac:dyDescent="0.2">
      <c r="A158" s="22"/>
      <c r="B158" s="18"/>
      <c r="C158" s="19"/>
      <c r="D158" s="20"/>
      <c r="E158" s="289"/>
      <c r="F158" s="270">
        <f t="shared" si="4"/>
        <v>0</v>
      </c>
      <c r="G158" s="116"/>
      <c r="H158" s="116"/>
      <c r="I158" s="116"/>
      <c r="J158" s="115"/>
    </row>
    <row r="159" spans="1:10" ht="19.5" customHeight="1" thickBot="1" x14ac:dyDescent="0.25">
      <c r="A159" s="22"/>
      <c r="B159" s="18"/>
      <c r="C159" s="19"/>
      <c r="D159" s="20"/>
      <c r="E159" s="289"/>
      <c r="F159" s="270">
        <f t="shared" si="4"/>
        <v>0</v>
      </c>
      <c r="G159" s="116"/>
      <c r="H159" s="116"/>
      <c r="I159" s="116"/>
      <c r="J159" s="115"/>
    </row>
    <row r="160" spans="1:10" ht="17.100000000000001" customHeight="1" thickBot="1" x14ac:dyDescent="0.3">
      <c r="A160" s="46"/>
      <c r="B160" s="46"/>
      <c r="C160" s="46"/>
      <c r="D160" s="46"/>
      <c r="E160" s="82" t="s">
        <v>47</v>
      </c>
      <c r="F160" s="91">
        <f>SUM(F156:F159)</f>
        <v>0</v>
      </c>
      <c r="G160" s="116"/>
      <c r="H160" s="116"/>
      <c r="I160" s="116"/>
      <c r="J160" s="115"/>
    </row>
    <row r="161" spans="1:11" ht="16.5" customHeight="1" thickBot="1" x14ac:dyDescent="0.25">
      <c r="A161" s="203"/>
      <c r="B161" s="127"/>
      <c r="C161" s="127"/>
      <c r="D161" s="127"/>
      <c r="E161" s="127"/>
      <c r="F161" s="204"/>
      <c r="G161" s="116"/>
      <c r="H161" s="116"/>
      <c r="I161" s="116"/>
      <c r="J161" s="115"/>
    </row>
    <row r="162" spans="1:11" ht="17.25" thickTop="1" thickBot="1" x14ac:dyDescent="0.3">
      <c r="A162" s="179" t="s">
        <v>93</v>
      </c>
      <c r="B162" s="179"/>
      <c r="C162" s="179"/>
      <c r="D162" s="179"/>
      <c r="E162" s="205"/>
      <c r="F162" s="71">
        <f>F127+F129+F137+F146+F153+F160</f>
        <v>0</v>
      </c>
      <c r="G162" s="116"/>
      <c r="H162" s="116"/>
      <c r="I162" s="116"/>
      <c r="J162" s="115"/>
    </row>
    <row r="163" spans="1:11" x14ac:dyDescent="0.2">
      <c r="A163" s="118"/>
      <c r="B163" s="118"/>
      <c r="C163" s="118"/>
      <c r="D163" s="118"/>
      <c r="E163" s="118"/>
      <c r="F163" s="118"/>
      <c r="G163" s="116"/>
      <c r="H163" s="116"/>
      <c r="I163" s="116"/>
      <c r="J163" s="115"/>
    </row>
    <row r="164" spans="1:11" x14ac:dyDescent="0.2">
      <c r="A164" s="252" t="s">
        <v>55</v>
      </c>
      <c r="B164" s="253"/>
      <c r="C164" s="254"/>
      <c r="D164" s="254"/>
      <c r="E164" s="255"/>
      <c r="F164" s="253"/>
      <c r="G164" s="256"/>
      <c r="H164" s="256"/>
      <c r="I164" s="256"/>
      <c r="J164" s="257"/>
      <c r="K164" s="258"/>
    </row>
    <row r="165" spans="1:11" x14ac:dyDescent="0.2">
      <c r="A165" s="259" t="s">
        <v>89</v>
      </c>
      <c r="B165" s="260"/>
      <c r="C165" s="260"/>
      <c r="D165" s="260"/>
      <c r="E165" s="260"/>
      <c r="F165" s="260"/>
      <c r="G165" s="261"/>
      <c r="H165" s="261"/>
      <c r="I165" s="261"/>
      <c r="J165" s="262"/>
      <c r="K165" s="258"/>
    </row>
    <row r="166" spans="1:11" x14ac:dyDescent="0.2">
      <c r="A166" s="263" t="s">
        <v>88</v>
      </c>
      <c r="B166" s="264"/>
      <c r="C166" s="264"/>
      <c r="D166" s="264"/>
      <c r="E166" s="264"/>
      <c r="F166" s="264"/>
      <c r="G166" s="265"/>
      <c r="H166" s="265"/>
      <c r="I166" s="265"/>
      <c r="J166" s="266"/>
      <c r="K166" s="258"/>
    </row>
    <row r="167" spans="1:11" ht="14.25" customHeight="1" x14ac:dyDescent="0.2">
      <c r="A167" s="245"/>
      <c r="B167" s="206"/>
      <c r="C167" s="206"/>
      <c r="D167" s="206"/>
      <c r="E167" s="206"/>
      <c r="F167" s="206"/>
      <c r="G167" s="207"/>
      <c r="H167" s="207"/>
      <c r="I167" s="207"/>
      <c r="J167" s="207"/>
    </row>
    <row r="168" spans="1:11" ht="19.5" customHeight="1" x14ac:dyDescent="0.25">
      <c r="A168" s="92" t="s">
        <v>76</v>
      </c>
      <c r="B168" s="219"/>
      <c r="C168" s="93"/>
      <c r="D168" s="93"/>
      <c r="E168" s="93"/>
      <c r="F168" s="93"/>
      <c r="G168" s="118"/>
      <c r="H168" s="118"/>
      <c r="I168" s="118"/>
      <c r="J168" s="115"/>
    </row>
    <row r="169" spans="1:11" ht="24" customHeight="1" x14ac:dyDescent="0.25">
      <c r="A169" s="94"/>
      <c r="B169" s="220"/>
      <c r="C169" s="208"/>
      <c r="D169" s="208"/>
      <c r="E169" s="208"/>
      <c r="F169" s="208"/>
      <c r="G169" s="146"/>
      <c r="H169" s="129"/>
      <c r="I169" s="129"/>
      <c r="J169" s="115"/>
    </row>
    <row r="170" spans="1:11" ht="15" x14ac:dyDescent="0.25">
      <c r="A170" s="166" t="s">
        <v>77</v>
      </c>
      <c r="B170" s="118"/>
      <c r="C170" s="161"/>
      <c r="D170" s="161"/>
      <c r="E170" s="161"/>
      <c r="F170" s="161"/>
      <c r="G170" s="116"/>
      <c r="H170" s="118"/>
      <c r="I170" s="118"/>
      <c r="J170" s="115"/>
    </row>
    <row r="171" spans="1:11" x14ac:dyDescent="0.2">
      <c r="A171" s="116"/>
      <c r="B171" s="116"/>
      <c r="C171" s="116"/>
      <c r="D171" s="116"/>
      <c r="E171" s="116"/>
      <c r="F171" s="116"/>
      <c r="G171" s="116"/>
      <c r="H171" s="116"/>
      <c r="I171" s="116"/>
      <c r="J171" s="115"/>
    </row>
    <row r="172" spans="1:11" x14ac:dyDescent="0.2">
      <c r="J172" s="65"/>
    </row>
    <row r="173" spans="1:11" x14ac:dyDescent="0.2">
      <c r="J173" s="65"/>
    </row>
    <row r="174" spans="1:11" x14ac:dyDescent="0.2">
      <c r="J174" s="65"/>
    </row>
    <row r="175" spans="1:11" x14ac:dyDescent="0.2">
      <c r="J175" s="65"/>
    </row>
    <row r="176" spans="1:11" x14ac:dyDescent="0.2">
      <c r="J176" s="65"/>
    </row>
  </sheetData>
  <sheetProtection algorithmName="SHA-512" hashValue="HsFfIh7N/iNRbJhjK5u1Vf/eRMuF1xDWzM5jLzO5ONc7ZGdEH06YUTWtSQYGKE9mZtL6IqFojP+X05VrAfEPWQ==" saltValue="2K4fJFIItU2s/r3gV5rfZQ==" spinCount="100000" sheet="1" objects="1" scenarios="1" selectLockedCells="1"/>
  <mergeCells count="85">
    <mergeCell ref="C144:E144"/>
    <mergeCell ref="C145:E145"/>
    <mergeCell ref="C149:E149"/>
    <mergeCell ref="C150:E150"/>
    <mergeCell ref="C151:E151"/>
    <mergeCell ref="C152:E152"/>
    <mergeCell ref="C133:E133"/>
    <mergeCell ref="C134:E134"/>
    <mergeCell ref="C135:E135"/>
    <mergeCell ref="C136:E136"/>
    <mergeCell ref="C142:E142"/>
    <mergeCell ref="C143:E143"/>
    <mergeCell ref="D114:E114"/>
    <mergeCell ref="D115:E115"/>
    <mergeCell ref="D116:E116"/>
    <mergeCell ref="D117:E117"/>
    <mergeCell ref="D118:E118"/>
    <mergeCell ref="D119:E119"/>
    <mergeCell ref="H95:J95"/>
    <mergeCell ref="H96:J96"/>
    <mergeCell ref="H97:J97"/>
    <mergeCell ref="H98:J98"/>
    <mergeCell ref="H99:J99"/>
    <mergeCell ref="H100:J100"/>
    <mergeCell ref="D95:F95"/>
    <mergeCell ref="D96:F96"/>
    <mergeCell ref="D97:F97"/>
    <mergeCell ref="D98:F98"/>
    <mergeCell ref="D99:F99"/>
    <mergeCell ref="D100:F100"/>
    <mergeCell ref="H85:J85"/>
    <mergeCell ref="H86:J86"/>
    <mergeCell ref="H87:J87"/>
    <mergeCell ref="H88:J88"/>
    <mergeCell ref="H89:J89"/>
    <mergeCell ref="H90:J90"/>
    <mergeCell ref="D85:F85"/>
    <mergeCell ref="D86:F86"/>
    <mergeCell ref="D87:F87"/>
    <mergeCell ref="D88:F88"/>
    <mergeCell ref="D89:F89"/>
    <mergeCell ref="D90:F90"/>
    <mergeCell ref="H74:J74"/>
    <mergeCell ref="H75:J75"/>
    <mergeCell ref="H76:J76"/>
    <mergeCell ref="H77:J77"/>
    <mergeCell ref="H78:J78"/>
    <mergeCell ref="H79:J79"/>
    <mergeCell ref="D74:F74"/>
    <mergeCell ref="D75:F75"/>
    <mergeCell ref="D76:F76"/>
    <mergeCell ref="D77:F77"/>
    <mergeCell ref="D78:F78"/>
    <mergeCell ref="D79:F79"/>
    <mergeCell ref="H64:J64"/>
    <mergeCell ref="H65:J65"/>
    <mergeCell ref="H66:J66"/>
    <mergeCell ref="H67:J67"/>
    <mergeCell ref="H68:J68"/>
    <mergeCell ref="H69:J69"/>
    <mergeCell ref="D64:F64"/>
    <mergeCell ref="D65:F65"/>
    <mergeCell ref="D66:F66"/>
    <mergeCell ref="D67:F67"/>
    <mergeCell ref="D68:F68"/>
    <mergeCell ref="D69:F69"/>
    <mergeCell ref="D60:F60"/>
    <mergeCell ref="H55:J55"/>
    <mergeCell ref="H56:J56"/>
    <mergeCell ref="H57:J57"/>
    <mergeCell ref="H58:J58"/>
    <mergeCell ref="H59:J59"/>
    <mergeCell ref="H60:J60"/>
    <mergeCell ref="H26:J26"/>
    <mergeCell ref="D55:F55"/>
    <mergeCell ref="D56:F56"/>
    <mergeCell ref="D57:F57"/>
    <mergeCell ref="D58:F58"/>
    <mergeCell ref="D59:F59"/>
    <mergeCell ref="H20:J20"/>
    <mergeCell ref="H21:J21"/>
    <mergeCell ref="H22:J22"/>
    <mergeCell ref="H23:J23"/>
    <mergeCell ref="H24:J24"/>
    <mergeCell ref="H25:J25"/>
  </mergeCells>
  <printOptions horizontalCentered="1"/>
  <pageMargins left="0.51181102362204722" right="0.39370078740157483" top="0.35433070866141736" bottom="0.31496062992125984" header="0.31496062992125984" footer="0.31496062992125984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 altText="Valintaruutu Flat tarte 40 %">
                <anchor moveWithCells="1">
                  <from>
                    <xdr:col>2</xdr:col>
                    <xdr:colOff>0</xdr:colOff>
                    <xdr:row>10</xdr:row>
                    <xdr:rowOff>9525</xdr:rowOff>
                  </from>
                  <to>
                    <xdr:col>2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 altText="Valintaruutu Flat rate 7 %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2</xdr:col>
                    <xdr:colOff>371475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 altText="Valintaruutu Flat rate 1,5 %">
                <anchor moveWithCells="1">
                  <from>
                    <xdr:col>2</xdr:col>
                    <xdr:colOff>0</xdr:colOff>
                    <xdr:row>12</xdr:row>
                    <xdr:rowOff>9525</xdr:rowOff>
                  </from>
                  <to>
                    <xdr:col>2</xdr:col>
                    <xdr:colOff>190500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 altText="Valintaruutu tosiasialliset kustannukset">
                <anchor moveWithCells="1">
                  <from>
                    <xdr:col>2</xdr:col>
                    <xdr:colOff>0</xdr:colOff>
                    <xdr:row>13</xdr:row>
                    <xdr:rowOff>19050</xdr:rowOff>
                  </from>
                  <to>
                    <xdr:col>2</xdr:col>
                    <xdr:colOff>257175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 altText="Valintaruutu AKKE">
                <anchor moveWithCells="1">
                  <from>
                    <xdr:col>4</xdr:col>
                    <xdr:colOff>552450</xdr:colOff>
                    <xdr:row>2</xdr:row>
                    <xdr:rowOff>0</xdr:rowOff>
                  </from>
                  <to>
                    <xdr:col>4</xdr:col>
                    <xdr:colOff>733425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 altText="Valintaruutu AIKO">
                <anchor moveWithCells="1">
                  <from>
                    <xdr:col>4</xdr:col>
                    <xdr:colOff>552450</xdr:colOff>
                    <xdr:row>3</xdr:row>
                    <xdr:rowOff>9525</xdr:rowOff>
                  </from>
                  <to>
                    <xdr:col>4</xdr:col>
                    <xdr:colOff>733425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 altText="Vaihtoehtoruutu Kyllä">
                <anchor moveWithCells="1">
                  <from>
                    <xdr:col>2</xdr:col>
                    <xdr:colOff>19050</xdr:colOff>
                    <xdr:row>7</xdr:row>
                    <xdr:rowOff>114300</xdr:rowOff>
                  </from>
                  <to>
                    <xdr:col>2</xdr:col>
                    <xdr:colOff>323850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1" name="Check Box 29">
              <controlPr defaultSize="0" autoFill="0" autoLine="0" autoPict="0" altText="Vaihtoehtoruutu EI">
                <anchor moveWithCells="1">
                  <from>
                    <xdr:col>3</xdr:col>
                    <xdr:colOff>0</xdr:colOff>
                    <xdr:row>7</xdr:row>
                    <xdr:rowOff>114300</xdr:rowOff>
                  </from>
                  <to>
                    <xdr:col>3</xdr:col>
                    <xdr:colOff>228600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I D A A B Q S w M E F A A C A A g A 6 3 V + V R o i I c 2 k A A A A 9 g A A A B I A H A B D b 2 5 m a W c v U G F j a 2 F n Z S 5 4 b W w g o h g A K K A U A A A A A A A A A A A A A A A A A A A A A A A A A A A A h Y 8 x C s I w G I W v U r I 3 S e M i 5 U 8 6 C I J g Q R D E N a R p G 2 x T a V L T u z l 4 J K 9 g R a t u j u 9 7 3 / D e / X q D b G y b 6 K J 7 Z z r L U Y I p i r R V X W F s x d H g y 3 i J M g E 7 q U 6 y 0 t E k W 5 e O r u C o 9 v 6 c E h J C w G G B u 7 4 i j N K E H P P t X t W 6 l e g j m / 9 y b K z z 0 i q N B B x e Y w T D C W W Y 0 W k T k B l C b u x X Y F P 3 b H 8 g r I b G D 7 0 W p Y n X G y B z B P L + I B 5 Q S w M E F A A C A A g A 6 3 V +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t 1 f l V n 9 Z L N r A A A A O I A A A A T A B w A R m 9 y b X V s Y X M v U 2 V j d G l v b j E u b S C i G A A o o B Q A A A A A A A A A A A A A A A A A A A A A A A A A A A B 1 j b E K g z A Y h P d A 3 i G k i 4 I I z u I k 3 d o u C h 3 E I e p f l M Q k x D + g i G / T N + m L N S B 0 6 y 0 H x 9 1 3 C / Q 4 G c 2 q 0 7 O c E k q W U T g Y W C 2 8 8 l K a j B V M A V L C g m 6 f 9 z h A S K 5 r D y o t v X O g 8 W m c 7 I y R U b w 3 D z F D w X 9 j 3 h 5 N a T S G V p u c j A u / e 4 + A 6 B l u m 7 U T D 7 x a d A r S 2 g m 9 v I y b S 6 P 8 r O v N w h K d n 8 m + 8 0 o 4 I S H j S R h a Y A g r H k d M y a T / k f M v U E s B A i 0 A F A A C A A g A 6 3 V + V R o i I c 2 k A A A A 9 g A A A B I A A A A A A A A A A A A A A A A A A A A A A E N v b m Z p Z y 9 Q Y W N r Y W d l L n h t b F B L A Q I t A B Q A A g A I A O t 1 f l U P y u m r p A A A A O k A A A A T A A A A A A A A A A A A A A A A A P A A A A B b Q 2 9 u d G V u d F 9 U e X B l c 1 0 u e G 1 s U E s B A i 0 A F A A C A A g A 6 3 V + V W f 1 k s 2 s A A A A 4 g A A A B M A A A A A A A A A A A A A A A A A 4 Q E A A E Z v c m 1 1 b G F z L 1 N l Y 3 R p b 2 4 x L m 1 Q S w U G A A A A A A M A A w D C A A A A 2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2 g c A A A A A A A C 4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1 a 2 t v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U 2 l p c n R 5 b W l u Z W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z M F Q x M j o 0 N j o y N C 4 3 M j c 2 O T I 1 W i I g L z 4 8 R W 5 0 c n k g V H l w Z T 0 i R m l s b E N v b H V t b l R 5 c G V z I i B W Y W x 1 Z T 0 i c 0 J n P T 0 i I C 8 + P E V u d H J 5 I F R 5 c G U 9 I k Z p b G x D b 2 x 1 b W 5 O Y W 1 l c y I g V m F s d W U 9 I n N b J n F 1 b 3 Q 7 U 2 F y Y W t l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d W x 1 a 2 t v M S 9 B d X R v U m V t b 3 Z l Z E N v b H V t b n M x L n t T Y X J h a 2 U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d W x 1 a 2 t v M S 9 B d X R v U m V t b 3 Z l Z E N v b H V t b n M x L n t T Y X J h a 2 U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X V s d W t r b z E v T C V D M y V B N G h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1 a 2 t v M S 9 N d X V 0 Z X R 0 d S U y M H R 5 e X B w a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L g q Y m 6 v d s R K m m h Z 2 r Z S x Q A A A A A A I A A A A A A A N m A A D A A A A A E A A A A O x W I 0 y A n D + q S z G 2 u W t j t 8 4 A A A A A B I A A A K A A A A A Q A A A A m g s i U Q c t w l z Z o S p f B M h n s l A A A A B 1 1 a g M Z 3 O r A b t t q Z 2 6 E 8 P r 0 m p Q w 7 K 2 M C 3 O Q b O E c j j O A q C N V W g h E p w 8 G Y j w W R E r m R 9 9 7 5 p 4 V t f / D H l n K E 3 t I X / A P S z D h j x S N y k a M z h E w h M 5 7 B Q A A A B 4 W S o R X x i R g + A a c e A L W f I y p G Z G 0 Q = = < / D a t a M a s h u p > 
</file>

<file path=customXml/itemProps1.xml><?xml version="1.0" encoding="utf-8"?>
<ds:datastoreItem xmlns:ds="http://schemas.openxmlformats.org/officeDocument/2006/customXml" ds:itemID="{BDC459D4-458D-4B03-9351-9E5FD51036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Vakiosivukuluprosentti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AKKE-AIKO maksatushakemuksen taustalomake 2B</dc:title>
  <dc:creator>Jämsä Leena</dc:creator>
  <cp:keywords>AKKE</cp:keywords>
  <cp:lastModifiedBy>Mahonen Sirpa</cp:lastModifiedBy>
  <cp:lastPrinted>2024-01-11T10:42:52Z</cp:lastPrinted>
  <dcterms:created xsi:type="dcterms:W3CDTF">2022-09-09T06:41:32Z</dcterms:created>
  <dcterms:modified xsi:type="dcterms:W3CDTF">2024-01-11T10:53:28Z</dcterms:modified>
</cp:coreProperties>
</file>