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https://maakuntaliitto-my.sharepoint.com/personal/sirpa_mahonen_pohjois-karjala_fi/Documents/Kehittämisrahoitus LOM/Valmiit AKKE_AIKO/AKKE_AIKO maksatus/Saavutettavat 2A-C/"/>
    </mc:Choice>
  </mc:AlternateContent>
  <xr:revisionPtr revIDLastSave="388" documentId="8_{F73CF786-FFEF-40AE-953E-31ACE8191C28}" xr6:coauthVersionLast="47" xr6:coauthVersionMax="47" xr10:uidLastSave="{94BF88E8-7ED7-49E9-A0BA-19EA52F5E415}"/>
  <bookViews>
    <workbookView xWindow="870" yWindow="3315" windowWidth="22755" windowHeight="19215" xr2:uid="{6AA0AC7F-DD01-4E8E-BFA8-F9B270A9C5DF}"/>
  </bookViews>
  <sheets>
    <sheet name="Tosiasialliset kustannukset" sheetId="2" r:id="rId1"/>
    <sheet name="Palkkaselvityskooste" sheetId="8" r:id="rId2"/>
    <sheet name="Lomapalkkojen selvityskooste" sheetId="7" r:id="rId3"/>
  </sheets>
  <definedNames>
    <definedName name="alkaen">'Tosiasialliset kustannukset'!$B$5:$C$5</definedName>
    <definedName name="Print_Area" localSheetId="0">'Tosiasialliset kustannukset'!$A$1:$G$140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H12" i="7" s="1"/>
  <c r="H13" i="7"/>
  <c r="E13" i="8"/>
  <c r="F13" i="8"/>
  <c r="G25" i="8"/>
  <c r="H14" i="7"/>
  <c r="H15" i="7"/>
  <c r="H16" i="7"/>
  <c r="H17" i="7"/>
  <c r="H18" i="7"/>
  <c r="H19" i="7"/>
  <c r="H20" i="7"/>
  <c r="H21" i="7"/>
  <c r="H22" i="7"/>
  <c r="H23" i="7"/>
  <c r="I13" i="8"/>
  <c r="F48" i="2"/>
  <c r="F82" i="2" l="1"/>
  <c r="F124" i="2"/>
  <c r="F116" i="2"/>
  <c r="F108" i="2"/>
  <c r="F100" i="2"/>
  <c r="F39" i="2"/>
  <c r="F29" i="2"/>
  <c r="K12" i="7"/>
  <c r="I24" i="7"/>
  <c r="L12" i="7" l="1"/>
  <c r="C45" i="7" l="1"/>
  <c r="H19" i="2"/>
  <c r="F67" i="2"/>
  <c r="F57" i="2"/>
  <c r="H18" i="2"/>
  <c r="F24" i="8"/>
  <c r="I14" i="8" l="1"/>
  <c r="I15" i="8"/>
  <c r="I16" i="8"/>
  <c r="I17" i="8"/>
  <c r="I18" i="8"/>
  <c r="I19" i="8"/>
  <c r="I20" i="8"/>
  <c r="I21" i="8"/>
  <c r="I22" i="8"/>
  <c r="I23" i="8"/>
  <c r="I24" i="8"/>
  <c r="E22" i="8"/>
  <c r="E14" i="8"/>
  <c r="E15" i="8"/>
  <c r="E16" i="8"/>
  <c r="E17" i="8"/>
  <c r="E18" i="8"/>
  <c r="E19" i="8"/>
  <c r="E20" i="8"/>
  <c r="E21" i="8"/>
  <c r="E23" i="8"/>
  <c r="E24" i="8"/>
  <c r="F14" i="8"/>
  <c r="F15" i="8"/>
  <c r="F16" i="8"/>
  <c r="F17" i="8"/>
  <c r="F18" i="8"/>
  <c r="F19" i="8"/>
  <c r="F20" i="8"/>
  <c r="F21" i="8"/>
  <c r="F22" i="8"/>
  <c r="F23" i="8"/>
  <c r="H20" i="2"/>
  <c r="F72" i="2" s="1"/>
  <c r="F84" i="2" s="1"/>
  <c r="F90" i="2" s="1"/>
  <c r="F126" i="2" s="1"/>
  <c r="J13" i="8" l="1"/>
  <c r="K13" i="7"/>
  <c r="F13" i="7"/>
  <c r="L13" i="7" l="1"/>
  <c r="C47" i="8"/>
  <c r="B47" i="8"/>
  <c r="J17" i="8"/>
  <c r="J16" i="8" l="1"/>
  <c r="J20" i="8"/>
  <c r="J24" i="8"/>
  <c r="J21" i="8"/>
  <c r="J23" i="8"/>
  <c r="J14" i="8"/>
  <c r="J18" i="8"/>
  <c r="J22" i="8"/>
  <c r="J19" i="8"/>
  <c r="J15" i="8"/>
  <c r="B45" i="7" l="1"/>
  <c r="K14" i="7" l="1"/>
  <c r="K15" i="7"/>
  <c r="K16" i="7"/>
  <c r="K17" i="7"/>
  <c r="K18" i="7"/>
  <c r="K19" i="7"/>
  <c r="K20" i="7"/>
  <c r="K21" i="7"/>
  <c r="K22" i="7"/>
  <c r="K23" i="7"/>
  <c r="F14" i="7"/>
  <c r="F15" i="7"/>
  <c r="F16" i="7"/>
  <c r="F17" i="7"/>
  <c r="F18" i="7"/>
  <c r="F19" i="7"/>
  <c r="F20" i="7"/>
  <c r="F21" i="7"/>
  <c r="F22" i="7"/>
  <c r="F23" i="7"/>
  <c r="L21" i="7" l="1"/>
  <c r="L23" i="7"/>
  <c r="L19" i="7"/>
  <c r="L17" i="7"/>
  <c r="L20" i="7"/>
  <c r="L15" i="7"/>
  <c r="L22" i="7"/>
  <c r="L14" i="7"/>
  <c r="L18" i="7"/>
  <c r="L16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B6A893-38E1-4101-B5B0-C594EE157FB2}" keepAlive="1" name="Kysely – Taulukko1" description="Yhteys kyselyyn Taulukko1 työkirjassa." type="5" refreshedVersion="0" background="1">
    <dbPr connection="Provider=Microsoft.Mashup.OleDb.1;Data Source=$Workbook$;Location=Taulukko1;Extended Properties=&quot;&quot;" command="SELECT * FROM [Taulukko1]"/>
  </connection>
</connections>
</file>

<file path=xl/sharedStrings.xml><?xml version="1.0" encoding="utf-8"?>
<sst xmlns="http://schemas.openxmlformats.org/spreadsheetml/2006/main" count="217" uniqueCount="131">
  <si>
    <t>Pohjois-Karjalan maakuntaliitto</t>
  </si>
  <si>
    <t>1 (5)</t>
  </si>
  <si>
    <t>OHJE: Lomake täytetään tositteittain kirjanpidon otteeseen perustuen.</t>
  </si>
  <si>
    <t xml:space="preserve"> Kustannukset avataan selitekenttiin niin, että niistä saa selkeän kuvan. </t>
  </si>
  <si>
    <t>Alueiden kestävän kasvun ja elinvoiman tukeminen (AKKE)</t>
  </si>
  <si>
    <t>Alueelliset innovaatiot ja kokeilut ( AIKO)</t>
  </si>
  <si>
    <t>Maksatushakemus ajalta:</t>
  </si>
  <si>
    <t xml:space="preserve">alkaen </t>
  </si>
  <si>
    <t>päättyen</t>
  </si>
  <si>
    <t>Hankkeen nimi:</t>
  </si>
  <si>
    <t>Toteuttajan nimi:</t>
  </si>
  <si>
    <t>ALV on hankkeelle hyväksyttävä kustannus</t>
  </si>
  <si>
    <r>
      <rPr>
        <sz val="11"/>
        <rFont val="Calibri"/>
        <family val="2"/>
      </rPr>
      <t>Hankkeen kustannusmalli</t>
    </r>
    <r>
      <rPr>
        <sz val="10"/>
        <rFont val="Calibri"/>
        <family val="2"/>
      </rPr>
      <t xml:space="preserve"> (rastita oikea vaihtoehto):</t>
    </r>
  </si>
  <si>
    <r>
      <rPr>
        <sz val="11"/>
        <rFont val="Calibri"/>
        <family val="2"/>
      </rPr>
      <t xml:space="preserve">      Välilliset kustannukset 40% </t>
    </r>
    <r>
      <rPr>
        <sz val="10"/>
        <rFont val="Calibri"/>
        <family val="2"/>
      </rPr>
      <t>(Flat rate)</t>
    </r>
  </si>
  <si>
    <r>
      <rPr>
        <sz val="11"/>
        <rFont val="Calibri"/>
        <family val="2"/>
      </rPr>
      <t xml:space="preserve">      Välilliset kustannukset 7%</t>
    </r>
    <r>
      <rPr>
        <sz val="10"/>
        <rFont val="Calibri"/>
        <family val="2"/>
      </rPr>
      <t xml:space="preserve"> (Flat rate)</t>
    </r>
  </si>
  <si>
    <r>
      <rPr>
        <sz val="11"/>
        <rFont val="Calibri"/>
        <family val="2"/>
      </rPr>
      <t xml:space="preserve">      Välilliset kustannukset 1,5% </t>
    </r>
    <r>
      <rPr>
        <sz val="10"/>
        <rFont val="Calibri"/>
        <family val="2"/>
      </rPr>
      <t>(Flat rate)</t>
    </r>
  </si>
  <si>
    <t xml:space="preserve">      Tosiasialliset kustannukset</t>
  </si>
  <si>
    <t>MAKSATUSKAUDEN KUSTANNUKSET</t>
  </si>
  <si>
    <r>
      <t xml:space="preserve">Henkilöstökustannukset. </t>
    </r>
    <r>
      <rPr>
        <sz val="10"/>
        <rFont val="Calibri"/>
        <family val="2"/>
      </rPr>
      <t>Täytä</t>
    </r>
    <r>
      <rPr>
        <b/>
        <sz val="12"/>
        <rFont val="Calibri"/>
        <family val="2"/>
      </rPr>
      <t xml:space="preserve"> </t>
    </r>
    <r>
      <rPr>
        <sz val="10"/>
        <rFont val="Calibri"/>
        <family val="2"/>
      </rPr>
      <t>palkkaselvitys-ja lomapalkkaselvityksen koostetiedot omilla välilehdillään</t>
    </r>
    <r>
      <rPr>
        <b/>
        <sz val="12"/>
        <rFont val="Calibri"/>
        <family val="2"/>
      </rPr>
      <t>.</t>
    </r>
  </si>
  <si>
    <r>
      <rPr>
        <sz val="11"/>
        <color rgb="FF000000"/>
        <rFont val="Calibri"/>
        <family val="2"/>
      </rPr>
      <t>Haettavat palkkakustannukset yhteensä</t>
    </r>
    <r>
      <rPr>
        <sz val="10"/>
        <color rgb="FF000000"/>
        <rFont val="Calibri"/>
        <family val="2"/>
      </rPr>
      <t xml:space="preserve"> (Palkkaselvityskooste välilehdellä, josta tiedot siirtyvät tähän kenttään).</t>
    </r>
  </si>
  <si>
    <r>
      <rPr>
        <sz val="11"/>
        <rFont val="Calibri"/>
        <family val="2"/>
      </rPr>
      <t>Haettavat loma-ajanpalkan kustannukset yhteensä</t>
    </r>
    <r>
      <rPr>
        <sz val="10"/>
        <rFont val="Calibri"/>
        <family val="2"/>
      </rPr>
      <t xml:space="preserve"> (Lomapalkkojen selvityskooste välilehdeltä tiedot siirtyvät tähän kenttään).</t>
    </r>
  </si>
  <si>
    <t xml:space="preserve">Yhteensä   </t>
  </si>
  <si>
    <t>Ostopalvelut</t>
  </si>
  <si>
    <t>Tositenumero</t>
  </si>
  <si>
    <t>Hankintapvm</t>
  </si>
  <si>
    <t>Toimittaja</t>
  </si>
  <si>
    <t>Hankinnan sisällön kuvaus</t>
  </si>
  <si>
    <t>€</t>
  </si>
  <si>
    <t>Kilpailutustapa, sopimusnro</t>
  </si>
  <si>
    <t>2 (5)</t>
  </si>
  <si>
    <t xml:space="preserve">Matkakustannukset </t>
  </si>
  <si>
    <t>Kulkuneuvo</t>
  </si>
  <si>
    <t>Matkan sisällön kuvaus</t>
  </si>
  <si>
    <t>Kone- ja laitehankinnat</t>
  </si>
  <si>
    <t>Muut kustannukset</t>
  </si>
  <si>
    <t>3 (5)</t>
  </si>
  <si>
    <t>tunnit</t>
  </si>
  <si>
    <t>tuntihinta</t>
  </si>
  <si>
    <t>Selite</t>
  </si>
  <si>
    <t xml:space="preserve"> Tulot</t>
  </si>
  <si>
    <t>4 (5)</t>
  </si>
  <si>
    <t>MAKSATUSKAUDELLA TOTEUTUNEET RAHOITUSERÄT</t>
  </si>
  <si>
    <t>Haettavan tuen osuus</t>
  </si>
  <si>
    <t>Lisää tukiprosentti</t>
  </si>
  <si>
    <t>Tuensaajan omarahoitus</t>
  </si>
  <si>
    <t>Kuntien rahoitus: ulkopuolinen rahoitus</t>
  </si>
  <si>
    <t>Tositenro</t>
  </si>
  <si>
    <t>Rahoitus</t>
  </si>
  <si>
    <t>Kunta A</t>
  </si>
  <si>
    <t>Kunta B</t>
  </si>
  <si>
    <t>Muu julkinen rahoitus: ulkopuolinen rahoitus</t>
  </si>
  <si>
    <t>Yritys A</t>
  </si>
  <si>
    <t>Yritys B</t>
  </si>
  <si>
    <t>Yksityinen rahoitus: ulkopuolinen rahoitus</t>
  </si>
  <si>
    <t xml:space="preserve"> A</t>
  </si>
  <si>
    <t xml:space="preserve"> B</t>
  </si>
  <si>
    <t>5 (5)</t>
  </si>
  <si>
    <t xml:space="preserve"> Rahaa edellyttämätön panostus</t>
  </si>
  <si>
    <t>Henkilöiden
lukumäärä</t>
  </si>
  <si>
    <t xml:space="preserve">Vahvistan, että ilmoitetut tiedot ovat oikeat. Hankkeelle osoitettu palkkakustannus ei pidä sisällään tukikelvottomia eriä kuten tulospalkkiot, bonukset, luontoisedut, </t>
  </si>
  <si>
    <t xml:space="preserve">(mm. lounassetelit, puhelinetu), stipendit tai apurahat, työnantajan vapaaehtoisesti ottamia maksuja tai palkkakustannuksia,  johon on saatu palkkatukea. </t>
  </si>
  <si>
    <t>Päiväys</t>
  </si>
  <si>
    <t>Lomakkeen täyttäjä  ja yhteystiedot</t>
  </si>
  <si>
    <t xml:space="preserve"> Palkkaselvityskooste  perustuen tosiasiallisiin kustannuksiin</t>
  </si>
  <si>
    <t>1 (2)</t>
  </si>
  <si>
    <r>
      <t xml:space="preserve">OHJE: </t>
    </r>
    <r>
      <rPr>
        <sz val="9"/>
        <rFont val="Calibri"/>
        <family val="2"/>
      </rPr>
      <t xml:space="preserve">Lomake täytetään tositteittain kirjanpidon otteeseen perustuen. Kustannukset avataan selitekenttiin niin, että niistä saa selkeän kuvan.  </t>
    </r>
  </si>
  <si>
    <t>Lomapalkat ja lomarahat ilmoitetaan lomapalkkaselvityksessä.</t>
  </si>
  <si>
    <t xml:space="preserve">  Alueiden kestävän kasvun ja elinvoiman tukeminen (AKKE)</t>
  </si>
  <si>
    <t xml:space="preserve">  Alueelliset innovaatiot ja kokeilut (AIKO)</t>
  </si>
  <si>
    <t>alkaen</t>
  </si>
  <si>
    <t>PALKKASELVITYSKOOSTE HANKEHENKILÖSTÖN TYÖAJASTA JA MAKSETUISTA PALKOISTA</t>
  </si>
  <si>
    <t xml:space="preserve">Tiedot maksatuskaudelta,työajanseurantojen mukaan rivi / hankehenkilö / kuukausi. </t>
  </si>
  <si>
    <t>Tehtävänimike hankkeessa</t>
  </si>
  <si>
    <t>kk-palkka
(tukikelpoinen peruspalkka, netto)</t>
  </si>
  <si>
    <t>Käytetty työaika tunteina</t>
  </si>
  <si>
    <t>Kokonais-työaika tunteina (100%)</t>
  </si>
  <si>
    <t>Hankkeen  kokonais-työajasta työaika %:na</t>
  </si>
  <si>
    <r>
      <rPr>
        <sz val="11"/>
        <rFont val="Calibri"/>
        <family val="2"/>
      </rPr>
      <t>Hankkeesta kohdennettu palkka</t>
    </r>
    <r>
      <rPr>
        <b/>
        <sz val="11"/>
        <rFont val="Calibri"/>
        <family val="2"/>
      </rPr>
      <t xml:space="preserve"> ilman sivukuluja</t>
    </r>
  </si>
  <si>
    <r>
      <rPr>
        <sz val="11"/>
        <rFont val="Calibri"/>
        <family val="2"/>
      </rPr>
      <t>Hankkeesta kohdennettu palkka</t>
    </r>
    <r>
      <rPr>
        <b/>
        <sz val="11"/>
        <rFont val="Calibri"/>
        <family val="2"/>
      </rPr>
      <t xml:space="preserve"> sivukuluineen</t>
    </r>
  </si>
  <si>
    <t>Maksettu 
kokonaispalkka sivukuluineen (100%)</t>
  </si>
  <si>
    <t>Hankkeesta maksettu palkka %:na kokonais-palkasta</t>
  </si>
  <si>
    <t>Prosentti-osuuksien
 erot +/-</t>
  </si>
  <si>
    <t>yhteensä</t>
  </si>
  <si>
    <t xml:space="preserve">  Palkkaselvityskooste  perustuen tosiasiallisiin kustannuksiin</t>
  </si>
  <si>
    <t>2 (2)</t>
  </si>
  <si>
    <t>Käytössä oleva TES</t>
  </si>
  <si>
    <t>Loma-ajan palkan laskentaperuste / kaava</t>
  </si>
  <si>
    <t>Lomarahan laskentaperuste / kaava</t>
  </si>
  <si>
    <t xml:space="preserve">Jos kirjanpidon ja maksatushakemuksen palkat ei täsmää, kirjaa tähän selvitys siitä mistä erot johtuvat: </t>
  </si>
  <si>
    <t>Palkkojen lakisääteisten sivukulujen laskentaperusteet</t>
  </si>
  <si>
    <t>(Luvut eivät sisällä työntekijän osuutta)</t>
  </si>
  <si>
    <t>17-52 v. ja 62-68 v.</t>
  </si>
  <si>
    <t>53-62 v.</t>
  </si>
  <si>
    <t>Sosiaaliturvamaksu</t>
  </si>
  <si>
    <t>Eläkevakuutus</t>
  </si>
  <si>
    <t>Työttömyysvakuutus</t>
  </si>
  <si>
    <t>Tapaturmavakuutus</t>
  </si>
  <si>
    <t>Ryhmähenkivakuutus</t>
  </si>
  <si>
    <t>Yhteensä</t>
  </si>
  <si>
    <t xml:space="preserve">    Alueiden kestävän kasvun ja elinvoiman tukeminen (AKKE)</t>
  </si>
  <si>
    <t xml:space="preserve">    Alueelliset innovaatiot ja kokeilut (AIKO)</t>
  </si>
  <si>
    <t>SELVITYSKOOSTE HANKEHENKILÖSTÖN LOMA-AJAN PALKOISTA</t>
  </si>
  <si>
    <t xml:space="preserve">Loma-ajanpalkka ja lomaraha jaetaan lomanmääräytymiskauden hanketyöajan suhteessa.    </t>
  </si>
  <si>
    <t>Loma-
oikeus-
jakso
kk/vv-kk/vv</t>
  </si>
  <si>
    <t>Loma-
oikeus-
päivät
 ko. jaksolta</t>
  </si>
  <si>
    <t>Loma-
oikeus-
ajalta 
hankkeen 
työaika h</t>
  </si>
  <si>
    <t>Loma-
oikeus- 
ajalta
 kokonais-
työaika h</t>
  </si>
  <si>
    <t>Loma-
oikeus-
ajalta 
hankkeen
 %-osuus</t>
  </si>
  <si>
    <t>Netto- palkka</t>
  </si>
  <si>
    <t>Hankkeelle 
kohdennettu 
/maksettu loma-ajan
 ansio ilman
sivukuluja</t>
  </si>
  <si>
    <t>Hankkeelle 
kohdennettu 
/maksettu loma-
ajan ansio ja
sivu-kulut</t>
  </si>
  <si>
    <t>Kokonais-
loma-ajan
 ansio 
lakisääteisin
 sos.kuluin</t>
  </si>
  <si>
    <t>Hankkeelle 
kohdennettu 
loma-ajan 
ansio 
%-osuus</t>
  </si>
  <si>
    <t>Prosentti-
osuuksien
 erot +/-</t>
  </si>
  <si>
    <t>Maksetut lomapalkat ja -rahat yhteensä</t>
  </si>
  <si>
    <t>Loma-ajan palkan laskentaperuste/kaava</t>
  </si>
  <si>
    <t>Lomarahan laskentaperuste/kaava</t>
  </si>
  <si>
    <t xml:space="preserve">Palkkojen lakisääteisten sivukulujen laskentaperusteet
</t>
  </si>
  <si>
    <t>Liite 2C maksatushakemukseen  - Kaikki palkkakustannukset perustuvat tosiasiallisiin kustannuksiin</t>
  </si>
  <si>
    <t xml:space="preserve">  Liite 2C  maksatushakemukseen   </t>
  </si>
  <si>
    <t>Liite 2C maksatushakemukseen</t>
  </si>
  <si>
    <t>Liite 2C  maksatushakemukseen</t>
  </si>
  <si>
    <t>Aineelliset ja aineettomat investoinnit</t>
  </si>
  <si>
    <t>Lomapalkkojen ja lomarahan selvityskooste perustuen tosiasiallisiin kustannuksiin</t>
  </si>
  <si>
    <r>
      <t>Flat rate.</t>
    </r>
    <r>
      <rPr>
        <sz val="12"/>
        <rFont val="Calibri"/>
        <family val="2"/>
      </rPr>
      <t xml:space="preserve"> Syötä summa soluun</t>
    </r>
  </si>
  <si>
    <r>
      <rPr>
        <b/>
        <sz val="10"/>
        <color theme="1"/>
        <rFont val="Calibri"/>
        <family val="2"/>
        <scheme val="minor"/>
      </rPr>
      <t xml:space="preserve">  Liite 2C maksatushakemukseen  </t>
    </r>
    <r>
      <rPr>
        <sz val="11"/>
        <color theme="1"/>
        <rFont val="Calibri"/>
        <family val="2"/>
        <scheme val="minor"/>
      </rPr>
      <t xml:space="preserve"> </t>
    </r>
  </si>
  <si>
    <t>Vahvistan myös, että ennakonpidätykset ja sotu-maksut on tilitetty veroviranomaisen tilille, eikä henkilöiden palkkaukseen ole saatu muuta tukea (esim. työllistämistuki).</t>
  </si>
  <si>
    <t>(kustannukset - tulot) = haettavat kustannukset</t>
  </si>
  <si>
    <t xml:space="preserve">Kustannukset yhteensä </t>
  </si>
  <si>
    <t xml:space="preserve">Kokonaiskustannukset yhteensä </t>
  </si>
  <si>
    <t>Rahoitus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</si>
</sst>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b/>
      <sz val="18"/>
      <color theme="3"/>
      <name val="Calibri Light"/>
      <family val="2"/>
      <scheme val="major"/>
    </font>
    <font>
      <b/>
      <sz val="10"/>
      <name val="Calibri Light"/>
      <family val="2"/>
    </font>
    <font>
      <sz val="10"/>
      <name val="Calibri Light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11.5"/>
      <name val="Calibri"/>
      <family val="2"/>
    </font>
    <font>
      <sz val="11"/>
      <color rgb="FF000000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b/>
      <u/>
      <sz val="11"/>
      <name val="Calibri"/>
      <family val="2"/>
    </font>
    <font>
      <sz val="11"/>
      <name val="Calibri Light"/>
      <family val="2"/>
    </font>
    <font>
      <b/>
      <sz val="18"/>
      <name val="Trebuchet MS"/>
      <family val="2"/>
    </font>
    <font>
      <b/>
      <sz val="10"/>
      <name val="Trebuchet MS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Trebuchet MS"/>
      <family val="2"/>
    </font>
    <font>
      <sz val="11"/>
      <name val="Arial"/>
      <family val="2"/>
    </font>
    <font>
      <sz val="10.5"/>
      <color theme="1"/>
      <name val="Calibri"/>
      <family val="2"/>
      <scheme val="minor"/>
    </font>
    <font>
      <sz val="10.5"/>
      <name val="Calibri"/>
      <family val="2"/>
    </font>
    <font>
      <b/>
      <sz val="10"/>
      <name val="Calibri Light"/>
      <family val="2"/>
      <scheme val="maj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0" fontId="1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" fillId="0" borderId="0" applyNumberFormat="0"/>
  </cellStyleXfs>
  <cellXfs count="372">
    <xf numFmtId="0" fontId="0" fillId="0" borderId="0" xfId="0"/>
    <xf numFmtId="0" fontId="11" fillId="0" borderId="0" xfId="9" applyFont="1"/>
    <xf numFmtId="0" fontId="11" fillId="0" borderId="0" xfId="10" applyFont="1"/>
    <xf numFmtId="0" fontId="11" fillId="0" borderId="0" xfId="10" applyFont="1" applyAlignment="1">
      <alignment wrapText="1"/>
    </xf>
    <xf numFmtId="0" fontId="12" fillId="0" borderId="0" xfId="13"/>
    <xf numFmtId="0" fontId="14" fillId="0" borderId="0" xfId="13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10" applyFont="1"/>
    <xf numFmtId="2" fontId="18" fillId="0" borderId="5" xfId="10" applyNumberFormat="1" applyFont="1" applyBorder="1" applyProtection="1">
      <protection locked="0"/>
    </xf>
    <xf numFmtId="2" fontId="18" fillId="0" borderId="5" xfId="10" applyNumberFormat="1" applyFont="1" applyBorder="1" applyAlignment="1" applyProtection="1">
      <alignment horizontal="center"/>
      <protection locked="0"/>
    </xf>
    <xf numFmtId="2" fontId="18" fillId="0" borderId="5" xfId="10" applyNumberFormat="1" applyFont="1" applyBorder="1" applyAlignment="1" applyProtection="1">
      <alignment horizontal="left" wrapText="1"/>
      <protection locked="0"/>
    </xf>
    <xf numFmtId="2" fontId="24" fillId="0" borderId="5" xfId="4" applyNumberFormat="1" applyFont="1" applyFill="1" applyBorder="1" applyAlignment="1" applyProtection="1">
      <alignment horizontal="left" wrapText="1"/>
      <protection locked="0"/>
    </xf>
    <xf numFmtId="2" fontId="18" fillId="0" borderId="5" xfId="6" applyNumberFormat="1" applyFont="1" applyFill="1" applyBorder="1" applyProtection="1">
      <protection locked="0"/>
    </xf>
    <xf numFmtId="2" fontId="18" fillId="0" borderId="5" xfId="3" applyNumberFormat="1" applyFont="1" applyFill="1" applyBorder="1" applyProtection="1">
      <protection locked="0"/>
    </xf>
    <xf numFmtId="0" fontId="16" fillId="0" borderId="0" xfId="10" applyFont="1"/>
    <xf numFmtId="0" fontId="18" fillId="0" borderId="0" xfId="13" applyFont="1"/>
    <xf numFmtId="0" fontId="16" fillId="0" borderId="0" xfId="8" applyFont="1" applyFill="1" applyBorder="1" applyAlignment="1"/>
    <xf numFmtId="0" fontId="16" fillId="0" borderId="0" xfId="13" applyFont="1" applyAlignment="1">
      <alignment horizontal="left" vertical="top" wrapText="1"/>
    </xf>
    <xf numFmtId="4" fontId="18" fillId="0" borderId="0" xfId="13" applyNumberFormat="1" applyFont="1"/>
    <xf numFmtId="4" fontId="18" fillId="0" borderId="0" xfId="14" applyNumberFormat="1" applyFont="1" applyFill="1" applyBorder="1" applyAlignment="1">
      <alignment horizontal="center"/>
    </xf>
    <xf numFmtId="4" fontId="18" fillId="0" borderId="0" xfId="13" applyNumberFormat="1" applyFont="1" applyAlignment="1">
      <alignment horizontal="center"/>
    </xf>
    <xf numFmtId="0" fontId="17" fillId="0" borderId="0" xfId="0" applyFont="1"/>
    <xf numFmtId="0" fontId="18" fillId="6" borderId="11" xfId="0" applyFont="1" applyFill="1" applyBorder="1"/>
    <xf numFmtId="0" fontId="15" fillId="6" borderId="14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10" fontId="15" fillId="0" borderId="5" xfId="12" applyNumberFormat="1" applyFont="1" applyBorder="1" applyProtection="1">
      <protection locked="0"/>
    </xf>
    <xf numFmtId="10" fontId="15" fillId="0" borderId="14" xfId="12" applyNumberFormat="1" applyFont="1" applyBorder="1" applyProtection="1">
      <protection locked="0"/>
    </xf>
    <xf numFmtId="0" fontId="15" fillId="0" borderId="0" xfId="13" applyFont="1"/>
    <xf numFmtId="0" fontId="13" fillId="0" borderId="0" xfId="13" applyFont="1"/>
    <xf numFmtId="0" fontId="30" fillId="0" borderId="0" xfId="13" applyFont="1"/>
    <xf numFmtId="0" fontId="29" fillId="0" borderId="0" xfId="13" applyFont="1"/>
    <xf numFmtId="4" fontId="29" fillId="0" borderId="0" xfId="13" applyNumberFormat="1" applyFont="1"/>
    <xf numFmtId="4" fontId="29" fillId="0" borderId="0" xfId="14" applyNumberFormat="1" applyFont="1" applyFill="1" applyBorder="1" applyAlignment="1">
      <alignment horizontal="center"/>
    </xf>
    <xf numFmtId="0" fontId="31" fillId="0" borderId="0" xfId="13" applyFont="1"/>
    <xf numFmtId="0" fontId="25" fillId="0" borderId="0" xfId="13" applyFont="1" applyAlignment="1">
      <alignment horizontal="left" vertical="top" wrapText="1"/>
    </xf>
    <xf numFmtId="0" fontId="25" fillId="0" borderId="10" xfId="13" applyFont="1" applyBorder="1" applyAlignment="1">
      <alignment horizontal="left" vertical="top" wrapText="1"/>
    </xf>
    <xf numFmtId="4" fontId="15" fillId="0" borderId="0" xfId="13" applyNumberFormat="1" applyFont="1"/>
    <xf numFmtId="4" fontId="15" fillId="0" borderId="0" xfId="14" applyNumberFormat="1" applyFont="1" applyFill="1" applyBorder="1" applyAlignment="1">
      <alignment horizontal="center"/>
    </xf>
    <xf numFmtId="0" fontId="15" fillId="0" borderId="0" xfId="13" applyFont="1" applyAlignment="1">
      <alignment vertical="top" wrapText="1"/>
    </xf>
    <xf numFmtId="0" fontId="15" fillId="0" borderId="0" xfId="13" applyFont="1" applyAlignment="1">
      <alignment horizontal="left" vertical="top" wrapText="1"/>
    </xf>
    <xf numFmtId="0" fontId="15" fillId="0" borderId="0" xfId="13" applyFont="1" applyAlignment="1">
      <alignment horizontal="left" vertical="top"/>
    </xf>
    <xf numFmtId="49" fontId="31" fillId="0" borderId="0" xfId="13" applyNumberFormat="1" applyFont="1" applyAlignment="1">
      <alignment horizontal="right"/>
    </xf>
    <xf numFmtId="49" fontId="12" fillId="0" borderId="0" xfId="13" applyNumberFormat="1"/>
    <xf numFmtId="49" fontId="29" fillId="0" borderId="5" xfId="13" applyNumberFormat="1" applyFont="1" applyBorder="1" applyAlignment="1" applyProtection="1">
      <alignment wrapText="1"/>
      <protection locked="0"/>
    </xf>
    <xf numFmtId="2" fontId="29" fillId="0" borderId="5" xfId="13" applyNumberFormat="1" applyFont="1" applyBorder="1" applyProtection="1">
      <protection locked="0"/>
    </xf>
    <xf numFmtId="4" fontId="29" fillId="0" borderId="5" xfId="13" applyNumberFormat="1" applyFont="1" applyBorder="1" applyProtection="1">
      <protection locked="0"/>
    </xf>
    <xf numFmtId="4" fontId="29" fillId="0" borderId="5" xfId="13" applyNumberFormat="1" applyFont="1" applyBorder="1" applyAlignment="1" applyProtection="1">
      <alignment horizontal="center"/>
      <protection locked="0"/>
    </xf>
    <xf numFmtId="49" fontId="29" fillId="0" borderId="5" xfId="13" applyNumberFormat="1" applyFont="1" applyBorder="1" applyProtection="1">
      <protection locked="0"/>
    </xf>
    <xf numFmtId="0" fontId="29" fillId="0" borderId="5" xfId="13" applyFont="1" applyBorder="1" applyProtection="1">
      <protection locked="0"/>
    </xf>
    <xf numFmtId="4" fontId="15" fillId="0" borderId="5" xfId="13" applyNumberFormat="1" applyFont="1" applyBorder="1" applyProtection="1">
      <protection locked="0"/>
    </xf>
    <xf numFmtId="4" fontId="25" fillId="0" borderId="5" xfId="13" applyNumberFormat="1" applyFont="1" applyBorder="1" applyAlignment="1" applyProtection="1">
      <alignment horizontal="center"/>
      <protection locked="0"/>
    </xf>
    <xf numFmtId="4" fontId="15" fillId="0" borderId="7" xfId="13" applyNumberFormat="1" applyFont="1" applyBorder="1" applyProtection="1">
      <protection locked="0"/>
    </xf>
    <xf numFmtId="49" fontId="15" fillId="0" borderId="5" xfId="13" applyNumberFormat="1" applyFont="1" applyBorder="1" applyAlignment="1" applyProtection="1">
      <alignment horizontal="left" wrapText="1"/>
      <protection locked="0"/>
    </xf>
    <xf numFmtId="4" fontId="15" fillId="0" borderId="5" xfId="13" applyNumberFormat="1" applyFont="1" applyBorder="1" applyAlignment="1" applyProtection="1">
      <alignment horizontal="center"/>
      <protection locked="0"/>
    </xf>
    <xf numFmtId="2" fontId="18" fillId="0" borderId="6" xfId="10" applyNumberFormat="1" applyFont="1" applyBorder="1" applyProtection="1">
      <protection locked="0"/>
    </xf>
    <xf numFmtId="0" fontId="18" fillId="0" borderId="0" xfId="1" applyFont="1" applyFill="1" applyBorder="1" applyAlignment="1" applyProtection="1">
      <alignment horizontal="left"/>
    </xf>
    <xf numFmtId="0" fontId="18" fillId="0" borderId="0" xfId="7" applyFont="1" applyFill="1" applyBorder="1" applyAlignment="1" applyProtection="1">
      <alignment horizontal="center" wrapText="1"/>
    </xf>
    <xf numFmtId="0" fontId="18" fillId="0" borderId="0" xfId="5" applyFont="1" applyFill="1" applyBorder="1" applyProtection="1"/>
    <xf numFmtId="0" fontId="25" fillId="0" borderId="0" xfId="13" applyFont="1" applyAlignment="1">
      <alignment horizontal="left"/>
    </xf>
    <xf numFmtId="0" fontId="20" fillId="0" borderId="0" xfId="13" applyFont="1" applyAlignment="1">
      <alignment horizontal="left" vertical="top"/>
    </xf>
    <xf numFmtId="0" fontId="19" fillId="0" borderId="0" xfId="13" applyFont="1" applyAlignment="1">
      <alignment horizontal="left" vertical="top"/>
    </xf>
    <xf numFmtId="0" fontId="25" fillId="0" borderId="0" xfId="9" applyFont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0" fontId="25" fillId="0" borderId="0" xfId="9" applyFont="1" applyAlignment="1">
      <alignment horizontal="left" vertical="top"/>
    </xf>
    <xf numFmtId="0" fontId="15" fillId="6" borderId="5" xfId="0" applyFont="1" applyFill="1" applyBorder="1" applyAlignment="1">
      <alignment horizontal="right"/>
    </xf>
    <xf numFmtId="10" fontId="15" fillId="6" borderId="16" xfId="12" applyNumberFormat="1" applyFont="1" applyFill="1" applyBorder="1" applyAlignment="1" applyProtection="1">
      <alignment horizontal="center"/>
      <protection hidden="1"/>
    </xf>
    <xf numFmtId="10" fontId="15" fillId="6" borderId="15" xfId="12" applyNumberFormat="1" applyFont="1" applyFill="1" applyBorder="1" applyAlignment="1" applyProtection="1">
      <alignment horizontal="center"/>
      <protection hidden="1"/>
    </xf>
    <xf numFmtId="3" fontId="15" fillId="0" borderId="5" xfId="13" applyNumberFormat="1" applyFont="1" applyBorder="1" applyProtection="1">
      <protection locked="0"/>
    </xf>
    <xf numFmtId="0" fontId="10" fillId="0" borderId="0" xfId="10" applyFont="1"/>
    <xf numFmtId="0" fontId="22" fillId="0" borderId="0" xfId="1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7" applyFont="1" applyFill="1" applyBorder="1" applyAlignment="1" applyProtection="1"/>
    <xf numFmtId="0" fontId="18" fillId="0" borderId="0" xfId="7" applyFont="1" applyFill="1" applyBorder="1" applyAlignment="1" applyProtection="1">
      <alignment horizontal="center"/>
    </xf>
    <xf numFmtId="0" fontId="18" fillId="0" borderId="0" xfId="7" applyFont="1" applyFill="1" applyBorder="1" applyProtection="1"/>
    <xf numFmtId="0" fontId="18" fillId="0" borderId="0" xfId="7" applyFont="1" applyFill="1" applyBorder="1" applyAlignment="1" applyProtection="1">
      <alignment horizontal="left" vertical="top" wrapText="1"/>
    </xf>
    <xf numFmtId="0" fontId="18" fillId="0" borderId="0" xfId="9" applyFont="1"/>
    <xf numFmtId="0" fontId="18" fillId="0" borderId="0" xfId="9" applyFont="1" applyAlignment="1">
      <alignment wrapText="1"/>
    </xf>
    <xf numFmtId="0" fontId="18" fillId="0" borderId="0" xfId="1" applyFont="1" applyFill="1" applyBorder="1" applyProtection="1"/>
    <xf numFmtId="0" fontId="18" fillId="0" borderId="0" xfId="7" applyFont="1" applyFill="1" applyBorder="1" applyAlignment="1" applyProtection="1">
      <alignment vertical="top" wrapText="1"/>
    </xf>
    <xf numFmtId="0" fontId="18" fillId="0" borderId="0" xfId="1" applyFont="1" applyFill="1" applyBorder="1" applyAlignment="1" applyProtection="1">
      <alignment horizontal="left" vertical="top"/>
    </xf>
    <xf numFmtId="2" fontId="18" fillId="0" borderId="0" xfId="7" applyNumberFormat="1" applyFont="1" applyFill="1" applyBorder="1" applyProtection="1"/>
    <xf numFmtId="0" fontId="18" fillId="0" borderId="0" xfId="2" applyFont="1" applyFill="1" applyBorder="1" applyProtection="1"/>
    <xf numFmtId="0" fontId="11" fillId="0" borderId="0" xfId="10" applyFont="1" applyAlignment="1">
      <alignment vertical="top" wrapText="1"/>
    </xf>
    <xf numFmtId="14" fontId="17" fillId="0" borderId="18" xfId="0" applyNumberFormat="1" applyFont="1" applyBorder="1" applyAlignment="1" applyProtection="1">
      <alignment horizontal="left"/>
      <protection locked="0"/>
    </xf>
    <xf numFmtId="0" fontId="18" fillId="0" borderId="0" xfId="7" applyFont="1" applyFill="1" applyBorder="1" applyAlignment="1" applyProtection="1">
      <alignment horizontal="left" vertical="top"/>
    </xf>
    <xf numFmtId="0" fontId="18" fillId="0" borderId="0" xfId="7" applyFont="1" applyFill="1" applyBorder="1" applyAlignment="1" applyProtection="1">
      <alignment horizontal="center" vertical="top"/>
      <protection locked="0"/>
    </xf>
    <xf numFmtId="0" fontId="26" fillId="0" borderId="0" xfId="1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left" vertical="center" wrapText="1"/>
    </xf>
    <xf numFmtId="0" fontId="23" fillId="0" borderId="0" xfId="0" applyFont="1"/>
    <xf numFmtId="14" fontId="18" fillId="0" borderId="0" xfId="4" applyNumberFormat="1" applyFont="1" applyFill="1" applyBorder="1" applyAlignment="1" applyProtection="1">
      <alignment horizontal="left" vertical="top" wrapText="1"/>
    </xf>
    <xf numFmtId="4" fontId="18" fillId="0" borderId="0" xfId="4" applyNumberFormat="1" applyFont="1" applyFill="1" applyBorder="1" applyAlignment="1" applyProtection="1">
      <alignment horizontal="right"/>
    </xf>
    <xf numFmtId="0" fontId="24" fillId="0" borderId="0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 vertical="top"/>
    </xf>
    <xf numFmtId="0" fontId="18" fillId="0" borderId="0" xfId="1" applyFont="1" applyFill="1" applyBorder="1" applyAlignment="1" applyProtection="1">
      <alignment horizontal="right" vertical="top"/>
    </xf>
    <xf numFmtId="0" fontId="18" fillId="0" borderId="10" xfId="7" applyFont="1" applyFill="1" applyBorder="1" applyAlignment="1" applyProtection="1">
      <alignment horizontal="center" wrapText="1"/>
    </xf>
    <xf numFmtId="2" fontId="18" fillId="0" borderId="8" xfId="10" applyNumberFormat="1" applyFont="1" applyBorder="1" applyProtection="1">
      <protection locked="0"/>
    </xf>
    <xf numFmtId="2" fontId="18" fillId="0" borderId="8" xfId="10" applyNumberFormat="1" applyFont="1" applyBorder="1" applyAlignment="1" applyProtection="1">
      <alignment horizontal="center"/>
      <protection locked="0"/>
    </xf>
    <xf numFmtId="2" fontId="18" fillId="0" borderId="8" xfId="10" applyNumberFormat="1" applyFont="1" applyBorder="1" applyAlignment="1" applyProtection="1">
      <alignment horizontal="left" wrapText="1"/>
      <protection locked="0"/>
    </xf>
    <xf numFmtId="0" fontId="19" fillId="0" borderId="0" xfId="1" applyFont="1" applyFill="1" applyBorder="1" applyAlignment="1" applyProtection="1">
      <alignment horizontal="left"/>
    </xf>
    <xf numFmtId="0" fontId="33" fillId="0" borderId="0" xfId="11" applyFont="1" applyFill="1" applyBorder="1" applyAlignment="1" applyProtection="1">
      <alignment horizontal="left" vertical="top"/>
    </xf>
    <xf numFmtId="0" fontId="20" fillId="0" borderId="0" xfId="1" applyFont="1" applyFill="1" applyBorder="1" applyAlignment="1" applyProtection="1">
      <alignment horizontal="left" vertical="top" wrapText="1"/>
    </xf>
    <xf numFmtId="0" fontId="20" fillId="0" borderId="0" xfId="1" applyFont="1" applyFill="1" applyBorder="1" applyAlignment="1" applyProtection="1">
      <alignment horizontal="left" vertical="top"/>
    </xf>
    <xf numFmtId="2" fontId="18" fillId="0" borderId="23" xfId="10" applyNumberFormat="1" applyFont="1" applyBorder="1" applyProtection="1">
      <protection locked="0"/>
    </xf>
    <xf numFmtId="0" fontId="18" fillId="0" borderId="20" xfId="9" applyFont="1" applyBorder="1" applyAlignment="1">
      <alignment vertical="center"/>
    </xf>
    <xf numFmtId="0" fontId="18" fillId="0" borderId="19" xfId="9" applyFont="1" applyBorder="1" applyAlignment="1">
      <alignment vertical="center"/>
    </xf>
    <xf numFmtId="0" fontId="18" fillId="0" borderId="19" xfId="9" applyFont="1" applyBorder="1" applyAlignment="1">
      <alignment horizontal="left" vertical="center"/>
    </xf>
    <xf numFmtId="0" fontId="18" fillId="0" borderId="21" xfId="9" applyFont="1" applyBorder="1" applyAlignment="1">
      <alignment horizontal="left" vertical="top"/>
    </xf>
    <xf numFmtId="0" fontId="18" fillId="0" borderId="0" xfId="9" applyFont="1" applyAlignment="1">
      <alignment horizontal="left" vertical="top"/>
    </xf>
    <xf numFmtId="0" fontId="18" fillId="0" borderId="0" xfId="9" applyFont="1" applyAlignment="1">
      <alignment vertical="top" wrapText="1"/>
    </xf>
    <xf numFmtId="0" fontId="18" fillId="0" borderId="0" xfId="8" applyNumberFormat="1" applyFont="1" applyFill="1" applyBorder="1" applyAlignment="1" applyProtection="1">
      <alignment horizontal="right"/>
    </xf>
    <xf numFmtId="0" fontId="32" fillId="0" borderId="0" xfId="0" applyFont="1" applyAlignment="1">
      <alignment horizontal="right"/>
    </xf>
    <xf numFmtId="0" fontId="18" fillId="0" borderId="0" xfId="8" applyFont="1" applyFill="1" applyBorder="1" applyAlignment="1" applyProtection="1">
      <alignment horizontal="center"/>
    </xf>
    <xf numFmtId="0" fontId="18" fillId="0" borderId="0" xfId="7" applyFont="1" applyFill="1" applyBorder="1" applyAlignment="1" applyProtection="1">
      <alignment horizontal="center" shrinkToFit="1"/>
    </xf>
    <xf numFmtId="0" fontId="18" fillId="0" borderId="21" xfId="9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49" fontId="15" fillId="0" borderId="8" xfId="13" applyNumberFormat="1" applyFont="1" applyBorder="1" applyAlignment="1" applyProtection="1">
      <alignment horizontal="left" wrapText="1"/>
      <protection locked="0"/>
    </xf>
    <xf numFmtId="4" fontId="15" fillId="0" borderId="8" xfId="13" applyNumberFormat="1" applyFont="1" applyBorder="1" applyProtection="1">
      <protection locked="0"/>
    </xf>
    <xf numFmtId="3" fontId="15" fillId="0" borderId="8" xfId="13" applyNumberFormat="1" applyFont="1" applyBorder="1" applyProtection="1">
      <protection locked="0"/>
    </xf>
    <xf numFmtId="4" fontId="15" fillId="0" borderId="8" xfId="13" applyNumberFormat="1" applyFont="1" applyBorder="1" applyAlignment="1" applyProtection="1">
      <alignment horizontal="center"/>
      <protection locked="0"/>
    </xf>
    <xf numFmtId="0" fontId="25" fillId="0" borderId="15" xfId="13" applyFont="1" applyBorder="1" applyAlignment="1">
      <alignment horizontal="center" wrapText="1"/>
    </xf>
    <xf numFmtId="0" fontId="25" fillId="0" borderId="15" xfId="13" applyFont="1" applyBorder="1" applyAlignment="1">
      <alignment horizontal="left" wrapText="1"/>
    </xf>
    <xf numFmtId="4" fontId="25" fillId="0" borderId="0" xfId="13" applyNumberFormat="1" applyFont="1" applyProtection="1">
      <protection hidden="1"/>
    </xf>
    <xf numFmtId="0" fontId="15" fillId="0" borderId="0" xfId="0" applyFont="1"/>
    <xf numFmtId="49" fontId="2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/>
    </xf>
    <xf numFmtId="49" fontId="27" fillId="0" borderId="0" xfId="0" applyNumberFormat="1" applyFont="1" applyAlignment="1">
      <alignment horizontal="left" vertical="top" wrapText="1"/>
    </xf>
    <xf numFmtId="4" fontId="25" fillId="0" borderId="0" xfId="7" applyNumberFormat="1" applyFont="1" applyFill="1" applyBorder="1" applyAlignment="1">
      <alignment horizontal="left" vertical="top"/>
    </xf>
    <xf numFmtId="4" fontId="25" fillId="0" borderId="0" xfId="7" applyNumberFormat="1" applyFont="1" applyFill="1" applyBorder="1" applyAlignment="1">
      <alignment horizontal="center" vertical="top"/>
    </xf>
    <xf numFmtId="0" fontId="25" fillId="0" borderId="10" xfId="0" applyFont="1" applyBorder="1" applyAlignment="1">
      <alignment horizontal="left" vertical="top" wrapText="1"/>
    </xf>
    <xf numFmtId="0" fontId="15" fillId="0" borderId="11" xfId="0" applyFont="1" applyBorder="1"/>
    <xf numFmtId="0" fontId="15" fillId="6" borderId="12" xfId="0" applyFont="1" applyFill="1" applyBorder="1" applyAlignment="1">
      <alignment horizontal="right"/>
    </xf>
    <xf numFmtId="4" fontId="25" fillId="0" borderId="0" xfId="13" applyNumberFormat="1" applyFont="1" applyAlignment="1">
      <alignment horizontal="center"/>
    </xf>
    <xf numFmtId="0" fontId="25" fillId="0" borderId="0" xfId="13" applyFont="1" applyAlignment="1">
      <alignment horizontal="left" vertical="top"/>
    </xf>
    <xf numFmtId="0" fontId="35" fillId="0" borderId="0" xfId="13" applyFont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15" fillId="0" borderId="5" xfId="0" applyFont="1" applyBorder="1" applyAlignment="1">
      <alignment horizontal="right"/>
    </xf>
    <xf numFmtId="0" fontId="15" fillId="0" borderId="14" xfId="0" applyFont="1" applyBorder="1" applyAlignment="1">
      <alignment horizontal="center"/>
    </xf>
    <xf numFmtId="4" fontId="29" fillId="0" borderId="7" xfId="13" applyNumberFormat="1" applyFont="1" applyBorder="1" applyProtection="1">
      <protection locked="0"/>
    </xf>
    <xf numFmtId="4" fontId="25" fillId="6" borderId="25" xfId="13" applyNumberFormat="1" applyFont="1" applyFill="1" applyBorder="1" applyProtection="1">
      <protection hidden="1"/>
    </xf>
    <xf numFmtId="0" fontId="28" fillId="0" borderId="7" xfId="13" applyFont="1" applyBorder="1" applyAlignment="1">
      <alignment horizontal="left"/>
    </xf>
    <xf numFmtId="0" fontId="19" fillId="0" borderId="0" xfId="7" applyFont="1" applyFill="1" applyBorder="1" applyAlignment="1" applyProtection="1"/>
    <xf numFmtId="0" fontId="18" fillId="0" borderId="0" xfId="7" applyFont="1" applyFill="1" applyBorder="1" applyAlignment="1" applyProtection="1">
      <alignment wrapText="1"/>
    </xf>
    <xf numFmtId="2" fontId="18" fillId="0" borderId="25" xfId="1" applyNumberFormat="1" applyFont="1" applyFill="1" applyBorder="1" applyAlignment="1" applyProtection="1">
      <alignment horizontal="right"/>
      <protection locked="0"/>
    </xf>
    <xf numFmtId="0" fontId="15" fillId="0" borderId="21" xfId="7" applyFont="1" applyFill="1" applyBorder="1" applyProtection="1"/>
    <xf numFmtId="0" fontId="15" fillId="0" borderId="17" xfId="9" applyFont="1" applyBorder="1" applyAlignment="1">
      <alignment vertical="top" wrapText="1"/>
    </xf>
    <xf numFmtId="0" fontId="36" fillId="0" borderId="0" xfId="10" applyFont="1"/>
    <xf numFmtId="0" fontId="15" fillId="0" borderId="0" xfId="7" applyFont="1" applyFill="1" applyBorder="1" applyProtection="1"/>
    <xf numFmtId="0" fontId="15" fillId="0" borderId="0" xfId="10" applyFont="1"/>
    <xf numFmtId="2" fontId="19" fillId="0" borderId="0" xfId="1" applyNumberFormat="1" applyFont="1" applyFill="1" applyBorder="1" applyAlignment="1" applyProtection="1">
      <alignment horizontal="right"/>
      <protection hidden="1"/>
    </xf>
    <xf numFmtId="0" fontId="19" fillId="6" borderId="13" xfId="1" applyFont="1" applyFill="1" applyBorder="1" applyAlignment="1" applyProtection="1">
      <alignment horizontal="left"/>
    </xf>
    <xf numFmtId="0" fontId="19" fillId="6" borderId="13" xfId="1" applyFont="1" applyFill="1" applyBorder="1" applyAlignment="1" applyProtection="1">
      <alignment horizontal="left" vertical="top"/>
    </xf>
    <xf numFmtId="0" fontId="19" fillId="6" borderId="27" xfId="1" applyFont="1" applyFill="1" applyBorder="1" applyAlignment="1" applyProtection="1">
      <alignment horizontal="left" vertical="top"/>
    </xf>
    <xf numFmtId="0" fontId="0" fillId="0" borderId="10" xfId="0" applyBorder="1"/>
    <xf numFmtId="0" fontId="11" fillId="0" borderId="21" xfId="9" applyFont="1" applyBorder="1" applyAlignment="1">
      <alignment horizontal="left"/>
    </xf>
    <xf numFmtId="0" fontId="19" fillId="0" borderId="21" xfId="1" applyFont="1" applyFill="1" applyBorder="1" applyAlignment="1" applyProtection="1">
      <alignment horizontal="left"/>
    </xf>
    <xf numFmtId="0" fontId="18" fillId="0" borderId="21" xfId="1" applyFont="1" applyFill="1" applyBorder="1" applyAlignment="1" applyProtection="1">
      <alignment horizontal="left"/>
    </xf>
    <xf numFmtId="0" fontId="19" fillId="0" borderId="21" xfId="1" applyFont="1" applyFill="1" applyBorder="1" applyAlignment="1" applyProtection="1"/>
    <xf numFmtId="0" fontId="18" fillId="0" borderId="0" xfId="7" applyFont="1" applyFill="1" applyBorder="1" applyAlignment="1" applyProtection="1">
      <alignment horizontal="left"/>
    </xf>
    <xf numFmtId="4" fontId="18" fillId="0" borderId="0" xfId="7" applyNumberFormat="1" applyFont="1" applyFill="1" applyBorder="1" applyAlignment="1" applyProtection="1">
      <alignment horizontal="left"/>
    </xf>
    <xf numFmtId="0" fontId="18" fillId="0" borderId="0" xfId="9" applyFont="1" applyAlignment="1">
      <alignment horizontal="left" vertical="top" wrapText="1"/>
    </xf>
    <xf numFmtId="0" fontId="11" fillId="0" borderId="0" xfId="10" applyFont="1" applyAlignment="1">
      <alignment horizontal="left"/>
    </xf>
    <xf numFmtId="0" fontId="18" fillId="0" borderId="10" xfId="7" applyFont="1" applyFill="1" applyBorder="1" applyAlignment="1" applyProtection="1">
      <alignment horizontal="center" shrinkToFit="1"/>
    </xf>
    <xf numFmtId="2" fontId="18" fillId="0" borderId="10" xfId="8" applyNumberFormat="1" applyFont="1" applyFill="1" applyBorder="1" applyAlignment="1" applyProtection="1">
      <alignment horizontal="left"/>
      <protection locked="0"/>
    </xf>
    <xf numFmtId="0" fontId="18" fillId="0" borderId="10" xfId="8" applyFont="1" applyFill="1" applyBorder="1" applyAlignment="1" applyProtection="1">
      <alignment horizontal="center"/>
    </xf>
    <xf numFmtId="49" fontId="15" fillId="0" borderId="10" xfId="0" applyNumberFormat="1" applyFont="1" applyBorder="1" applyAlignment="1">
      <alignment horizontal="left" vertical="top"/>
    </xf>
    <xf numFmtId="49" fontId="15" fillId="0" borderId="9" xfId="0" applyNumberFormat="1" applyFont="1" applyBorder="1" applyAlignment="1" applyProtection="1">
      <alignment horizontal="left" vertical="top"/>
      <protection locked="0"/>
    </xf>
    <xf numFmtId="49" fontId="15" fillId="0" borderId="9" xfId="0" applyNumberFormat="1" applyFont="1" applyBorder="1" applyAlignment="1">
      <alignment horizontal="left" vertical="top" wrapText="1"/>
    </xf>
    <xf numFmtId="49" fontId="25" fillId="0" borderId="10" xfId="7" applyNumberFormat="1" applyFont="1" applyFill="1" applyBorder="1" applyAlignment="1">
      <alignment horizontal="left" vertical="top" wrapText="1"/>
    </xf>
    <xf numFmtId="49" fontId="25" fillId="0" borderId="9" xfId="7" applyNumberFormat="1" applyFont="1" applyFill="1" applyBorder="1" applyAlignment="1">
      <alignment horizontal="left" vertical="top" wrapText="1"/>
    </xf>
    <xf numFmtId="49" fontId="27" fillId="0" borderId="10" xfId="0" applyNumberFormat="1" applyFont="1" applyBorder="1" applyAlignment="1" applyProtection="1">
      <alignment horizontal="left" vertical="top"/>
      <protection locked="0"/>
    </xf>
    <xf numFmtId="0" fontId="15" fillId="0" borderId="10" xfId="8" applyFont="1" applyFill="1" applyBorder="1" applyAlignment="1">
      <alignment horizontal="center"/>
    </xf>
    <xf numFmtId="0" fontId="16" fillId="0" borderId="10" xfId="8" applyFont="1" applyFill="1" applyBorder="1" applyAlignment="1"/>
    <xf numFmtId="0" fontId="18" fillId="0" borderId="9" xfId="7" applyFont="1" applyFill="1" applyBorder="1" applyAlignment="1" applyProtection="1">
      <alignment horizontal="center" shrinkToFit="1"/>
    </xf>
    <xf numFmtId="0" fontId="15" fillId="0" borderId="9" xfId="7" applyFont="1" applyFill="1" applyBorder="1" applyAlignment="1">
      <alignment horizontal="center" shrinkToFit="1"/>
    </xf>
    <xf numFmtId="0" fontId="16" fillId="0" borderId="9" xfId="7" applyFont="1" applyFill="1" applyBorder="1" applyAlignment="1"/>
    <xf numFmtId="0" fontId="25" fillId="0" borderId="10" xfId="13" applyFont="1" applyBorder="1" applyAlignment="1">
      <alignment vertical="center"/>
    </xf>
    <xf numFmtId="0" fontId="15" fillId="0" borderId="9" xfId="13" applyFont="1" applyBorder="1"/>
    <xf numFmtId="0" fontId="12" fillId="0" borderId="10" xfId="13" applyBorder="1"/>
    <xf numFmtId="49" fontId="15" fillId="0" borderId="9" xfId="0" applyNumberFormat="1" applyFont="1" applyBorder="1" applyAlignment="1">
      <alignment horizontal="left" vertical="top"/>
    </xf>
    <xf numFmtId="0" fontId="12" fillId="0" borderId="9" xfId="13" applyBorder="1"/>
    <xf numFmtId="49" fontId="25" fillId="0" borderId="10" xfId="7" applyNumberFormat="1" applyFont="1" applyFill="1" applyBorder="1" applyAlignment="1" applyProtection="1">
      <alignment horizontal="left" vertical="top"/>
    </xf>
    <xf numFmtId="0" fontId="15" fillId="0" borderId="10" xfId="13" applyFont="1" applyBorder="1"/>
    <xf numFmtId="49" fontId="25" fillId="0" borderId="9" xfId="7" applyNumberFormat="1" applyFont="1" applyFill="1" applyBorder="1" applyAlignment="1" applyProtection="1">
      <alignment horizontal="left" vertical="top"/>
    </xf>
    <xf numFmtId="0" fontId="15" fillId="0" borderId="0" xfId="7" applyFont="1" applyFill="1" applyBorder="1" applyAlignment="1" applyProtection="1">
      <alignment horizontal="left" vertical="top"/>
    </xf>
    <xf numFmtId="0" fontId="15" fillId="0" borderId="0" xfId="8" applyFont="1" applyFill="1" applyBorder="1" applyAlignment="1" applyProtection="1"/>
    <xf numFmtId="0" fontId="15" fillId="0" borderId="0" xfId="7" applyFont="1" applyFill="1" applyBorder="1" applyAlignment="1" applyProtection="1"/>
    <xf numFmtId="1" fontId="15" fillId="0" borderId="8" xfId="13" applyNumberFormat="1" applyFont="1" applyBorder="1" applyProtection="1">
      <protection locked="0"/>
    </xf>
    <xf numFmtId="49" fontId="25" fillId="0" borderId="0" xfId="7" applyNumberFormat="1" applyFont="1" applyFill="1" applyBorder="1" applyAlignment="1" applyProtection="1">
      <alignment horizontal="left" vertical="top"/>
    </xf>
    <xf numFmtId="49" fontId="25" fillId="0" borderId="0" xfId="7" applyNumberFormat="1" applyFont="1" applyFill="1" applyBorder="1" applyAlignment="1" applyProtection="1">
      <alignment horizontal="left" vertical="top" wrapText="1"/>
    </xf>
    <xf numFmtId="0" fontId="18" fillId="0" borderId="21" xfId="1" applyFont="1" applyFill="1" applyBorder="1" applyAlignment="1" applyProtection="1">
      <alignment horizontal="right"/>
    </xf>
    <xf numFmtId="0" fontId="18" fillId="0" borderId="21" xfId="7" applyFont="1" applyFill="1" applyBorder="1" applyAlignment="1" applyProtection="1"/>
    <xf numFmtId="0" fontId="38" fillId="0" borderId="0" xfId="9" applyFont="1" applyAlignment="1">
      <alignment horizontal="left"/>
    </xf>
    <xf numFmtId="0" fontId="40" fillId="0" borderId="0" xfId="9" applyFont="1" applyAlignment="1">
      <alignment horizontal="left"/>
    </xf>
    <xf numFmtId="0" fontId="11" fillId="0" borderId="0" xfId="9" applyFont="1" applyAlignment="1">
      <alignment horizontal="right"/>
    </xf>
    <xf numFmtId="0" fontId="38" fillId="0" borderId="10" xfId="9" applyFont="1" applyBorder="1" applyAlignment="1">
      <alignment horizontal="left"/>
    </xf>
    <xf numFmtId="0" fontId="40" fillId="0" borderId="10" xfId="9" applyFont="1" applyBorder="1" applyAlignment="1">
      <alignment horizontal="left"/>
    </xf>
    <xf numFmtId="0" fontId="11" fillId="0" borderId="10" xfId="9" applyFont="1" applyBorder="1" applyAlignment="1">
      <alignment horizontal="right"/>
    </xf>
    <xf numFmtId="4" fontId="25" fillId="6" borderId="25" xfId="7" applyNumberFormat="1" applyFont="1" applyFill="1" applyBorder="1" applyAlignment="1" applyProtection="1">
      <alignment horizontal="right"/>
      <protection hidden="1"/>
    </xf>
    <xf numFmtId="0" fontId="39" fillId="0" borderId="0" xfId="0" applyFont="1"/>
    <xf numFmtId="0" fontId="19" fillId="0" borderId="18" xfId="1" applyFont="1" applyFill="1" applyBorder="1" applyAlignment="1" applyProtection="1">
      <alignment horizontal="left" vertical="top"/>
    </xf>
    <xf numFmtId="2" fontId="18" fillId="0" borderId="10" xfId="10" applyNumberFormat="1" applyFont="1" applyBorder="1" applyAlignment="1">
      <alignment horizontal="left" vertical="top"/>
    </xf>
    <xf numFmtId="14" fontId="17" fillId="0" borderId="0" xfId="0" applyNumberFormat="1" applyFont="1" applyAlignment="1">
      <alignment horizontal="left"/>
    </xf>
    <xf numFmtId="0" fontId="0" fillId="0" borderId="10" xfId="0" applyBorder="1" applyAlignment="1">
      <alignment horizontal="right"/>
    </xf>
    <xf numFmtId="4" fontId="15" fillId="0" borderId="10" xfId="13" applyNumberFormat="1" applyFont="1" applyBorder="1" applyAlignment="1">
      <alignment horizontal="right"/>
    </xf>
    <xf numFmtId="49" fontId="25" fillId="0" borderId="10" xfId="7" applyNumberFormat="1" applyFont="1" applyFill="1" applyBorder="1" applyAlignment="1">
      <alignment horizontal="left" vertical="top"/>
    </xf>
    <xf numFmtId="0" fontId="12" fillId="0" borderId="0" xfId="13" applyProtection="1">
      <protection locked="0"/>
    </xf>
    <xf numFmtId="0" fontId="15" fillId="0" borderId="0" xfId="9" applyFont="1" applyAlignment="1">
      <alignment horizontal="left" vertical="top"/>
    </xf>
    <xf numFmtId="0" fontId="15" fillId="0" borderId="10" xfId="9" applyFont="1" applyBorder="1" applyAlignment="1">
      <alignment horizontal="right" vertical="top" wrapText="1"/>
    </xf>
    <xf numFmtId="0" fontId="37" fillId="0" borderId="0" xfId="9" applyFont="1" applyAlignment="1">
      <alignment horizontal="left" vertical="top"/>
    </xf>
    <xf numFmtId="0" fontId="41" fillId="0" borderId="0" xfId="9" applyFont="1" applyAlignment="1">
      <alignment horizontal="left"/>
    </xf>
    <xf numFmtId="0" fontId="11" fillId="0" borderId="10" xfId="10" applyFont="1" applyBorder="1"/>
    <xf numFmtId="0" fontId="11" fillId="0" borderId="6" xfId="10" applyFont="1" applyBorder="1" applyAlignment="1" applyProtection="1">
      <alignment horizontal="left"/>
      <protection locked="0"/>
    </xf>
    <xf numFmtId="0" fontId="18" fillId="0" borderId="10" xfId="7" applyFont="1" applyFill="1" applyBorder="1" applyAlignment="1" applyProtection="1">
      <alignment horizontal="left"/>
    </xf>
    <xf numFmtId="0" fontId="11" fillId="0" borderId="23" xfId="10" applyFont="1" applyBorder="1" applyAlignment="1" applyProtection="1">
      <alignment horizontal="left"/>
      <protection locked="0"/>
    </xf>
    <xf numFmtId="0" fontId="11" fillId="0" borderId="10" xfId="10" applyFont="1" applyBorder="1" applyAlignment="1">
      <alignment horizontal="left"/>
    </xf>
    <xf numFmtId="0" fontId="11" fillId="0" borderId="9" xfId="10" applyFont="1" applyBorder="1" applyAlignment="1">
      <alignment horizontal="left"/>
    </xf>
    <xf numFmtId="2" fontId="18" fillId="0" borderId="19" xfId="4" applyNumberFormat="1" applyFont="1" applyFill="1" applyBorder="1" applyAlignment="1" applyProtection="1">
      <alignment horizontal="right"/>
    </xf>
    <xf numFmtId="0" fontId="11" fillId="0" borderId="30" xfId="10" applyFont="1" applyBorder="1"/>
    <xf numFmtId="0" fontId="11" fillId="0" borderId="29" xfId="10" applyFont="1" applyBorder="1" applyAlignment="1">
      <alignment horizontal="left"/>
    </xf>
    <xf numFmtId="0" fontId="11" fillId="0" borderId="26" xfId="10" applyFont="1" applyBorder="1" applyAlignment="1">
      <alignment horizontal="left"/>
    </xf>
    <xf numFmtId="2" fontId="18" fillId="0" borderId="29" xfId="10" applyNumberFormat="1" applyFont="1" applyBorder="1" applyAlignment="1">
      <alignment wrapText="1"/>
    </xf>
    <xf numFmtId="2" fontId="18" fillId="0" borderId="29" xfId="10" applyNumberFormat="1" applyFont="1" applyBorder="1"/>
    <xf numFmtId="0" fontId="25" fillId="0" borderId="31" xfId="7" applyFont="1" applyFill="1" applyBorder="1" applyAlignment="1" applyProtection="1">
      <alignment horizontal="right"/>
    </xf>
    <xf numFmtId="0" fontId="16" fillId="0" borderId="30" xfId="4" applyFont="1" applyFill="1" applyBorder="1" applyAlignment="1" applyProtection="1">
      <alignment horizontal="right"/>
    </xf>
    <xf numFmtId="2" fontId="18" fillId="0" borderId="6" xfId="10" applyNumberFormat="1" applyFont="1" applyBorder="1" applyAlignment="1" applyProtection="1">
      <alignment horizontal="left"/>
      <protection locked="0"/>
    </xf>
    <xf numFmtId="0" fontId="18" fillId="0" borderId="0" xfId="7" applyFont="1" applyFill="1" applyBorder="1" applyAlignment="1" applyProtection="1">
      <alignment horizontal="left" wrapText="1"/>
    </xf>
    <xf numFmtId="0" fontId="37" fillId="0" borderId="10" xfId="9" applyFont="1" applyBorder="1" applyAlignment="1">
      <alignment horizontal="left" vertical="top"/>
    </xf>
    <xf numFmtId="0" fontId="11" fillId="0" borderId="9" xfId="10" applyFont="1" applyBorder="1"/>
    <xf numFmtId="2" fontId="24" fillId="0" borderId="29" xfId="4" applyNumberFormat="1" applyFont="1" applyFill="1" applyBorder="1" applyAlignment="1" applyProtection="1">
      <alignment wrapText="1"/>
    </xf>
    <xf numFmtId="2" fontId="18" fillId="0" borderId="9" xfId="6" applyNumberFormat="1" applyFont="1" applyFill="1" applyBorder="1" applyAlignment="1" applyProtection="1">
      <alignment horizontal="left" wrapText="1"/>
    </xf>
    <xf numFmtId="2" fontId="18" fillId="0" borderId="9" xfId="3" applyNumberFormat="1" applyFont="1" applyFill="1" applyBorder="1" applyAlignment="1" applyProtection="1">
      <alignment horizontal="left" wrapText="1"/>
    </xf>
    <xf numFmtId="2" fontId="18" fillId="0" borderId="29" xfId="3" applyNumberFormat="1" applyFont="1" applyFill="1" applyBorder="1" applyAlignment="1" applyProtection="1">
      <alignment wrapText="1"/>
    </xf>
    <xf numFmtId="2" fontId="18" fillId="0" borderId="6" xfId="6" applyNumberFormat="1" applyFont="1" applyFill="1" applyBorder="1" applyAlignment="1" applyProtection="1">
      <alignment horizontal="left"/>
      <protection locked="0"/>
    </xf>
    <xf numFmtId="2" fontId="18" fillId="0" borderId="6" xfId="3" applyNumberFormat="1" applyFont="1" applyFill="1" applyBorder="1" applyAlignment="1" applyProtection="1">
      <alignment horizontal="left"/>
      <protection locked="0"/>
    </xf>
    <xf numFmtId="0" fontId="16" fillId="0" borderId="0" xfId="7" applyFont="1" applyFill="1" applyBorder="1" applyAlignment="1" applyProtection="1">
      <alignment horizontal="center" wrapText="1"/>
    </xf>
    <xf numFmtId="4" fontId="25" fillId="7" borderId="25" xfId="7" applyNumberFormat="1" applyFont="1" applyFill="1" applyBorder="1" applyAlignment="1" applyProtection="1">
      <alignment horizontal="right"/>
      <protection hidden="1"/>
    </xf>
    <xf numFmtId="0" fontId="15" fillId="0" borderId="0" xfId="1" applyFont="1" applyFill="1" applyBorder="1" applyProtection="1"/>
    <xf numFmtId="0" fontId="18" fillId="0" borderId="21" xfId="10" applyFont="1" applyBorder="1"/>
    <xf numFmtId="0" fontId="11" fillId="0" borderId="21" xfId="10" applyFont="1" applyBorder="1"/>
    <xf numFmtId="0" fontId="11" fillId="0" borderId="22" xfId="10" applyFont="1" applyBorder="1"/>
    <xf numFmtId="0" fontId="11" fillId="0" borderId="24" xfId="10" applyFont="1" applyBorder="1"/>
    <xf numFmtId="0" fontId="0" fillId="0" borderId="10" xfId="0" applyBorder="1" applyAlignment="1">
      <alignment horizontal="left"/>
    </xf>
    <xf numFmtId="4" fontId="12" fillId="0" borderId="0" xfId="13" applyNumberFormat="1"/>
    <xf numFmtId="4" fontId="0" fillId="0" borderId="0" xfId="0" applyNumberFormat="1"/>
    <xf numFmtId="4" fontId="15" fillId="6" borderId="8" xfId="14" applyNumberFormat="1" applyFont="1" applyFill="1" applyBorder="1" applyAlignment="1" applyProtection="1">
      <alignment horizontal="center"/>
      <protection hidden="1"/>
    </xf>
    <xf numFmtId="4" fontId="15" fillId="6" borderId="8" xfId="13" applyNumberFormat="1" applyFont="1" applyFill="1" applyBorder="1" applyProtection="1">
      <protection hidden="1"/>
    </xf>
    <xf numFmtId="4" fontId="15" fillId="6" borderId="5" xfId="13" applyNumberFormat="1" applyFont="1" applyFill="1" applyBorder="1" applyProtection="1">
      <protection hidden="1"/>
    </xf>
    <xf numFmtId="4" fontId="15" fillId="6" borderId="5" xfId="14" applyNumberFormat="1" applyFont="1" applyFill="1" applyBorder="1" applyAlignment="1" applyProtection="1">
      <alignment horizontal="center"/>
      <protection hidden="1"/>
    </xf>
    <xf numFmtId="4" fontId="25" fillId="0" borderId="31" xfId="13" applyNumberFormat="1" applyFont="1" applyBorder="1" applyAlignment="1">
      <alignment horizontal="center"/>
    </xf>
    <xf numFmtId="4" fontId="25" fillId="0" borderId="21" xfId="13" applyNumberFormat="1" applyFont="1" applyBorder="1" applyAlignment="1">
      <alignment horizontal="center"/>
    </xf>
    <xf numFmtId="0" fontId="6" fillId="0" borderId="10" xfId="0" applyFont="1" applyBorder="1"/>
    <xf numFmtId="49" fontId="18" fillId="0" borderId="10" xfId="7" applyNumberFormat="1" applyFont="1" applyFill="1" applyBorder="1" applyAlignment="1" applyProtection="1">
      <protection locked="0"/>
    </xf>
    <xf numFmtId="49" fontId="18" fillId="0" borderId="10" xfId="7" applyNumberFormat="1" applyFont="1" applyFill="1" applyBorder="1" applyAlignment="1" applyProtection="1">
      <alignment wrapText="1"/>
      <protection locked="0"/>
    </xf>
    <xf numFmtId="49" fontId="18" fillId="0" borderId="9" xfId="7" applyNumberFormat="1" applyFont="1" applyFill="1" applyBorder="1" applyAlignment="1" applyProtection="1">
      <alignment wrapText="1"/>
      <protection locked="0"/>
    </xf>
    <xf numFmtId="4" fontId="25" fillId="6" borderId="25" xfId="1" applyNumberFormat="1" applyFont="1" applyFill="1" applyBorder="1" applyAlignment="1" applyProtection="1">
      <alignment horizontal="right"/>
      <protection hidden="1"/>
    </xf>
    <xf numFmtId="49" fontId="42" fillId="0" borderId="5" xfId="13" applyNumberFormat="1" applyFont="1" applyBorder="1" applyAlignment="1" applyProtection="1">
      <alignment wrapText="1"/>
      <protection locked="0"/>
    </xf>
    <xf numFmtId="4" fontId="28" fillId="0" borderId="21" xfId="13" applyNumberFormat="1" applyFont="1" applyBorder="1" applyAlignment="1">
      <alignment horizontal="left" vertical="top"/>
    </xf>
    <xf numFmtId="4" fontId="28" fillId="0" borderId="21" xfId="13" applyNumberFormat="1" applyFont="1" applyBorder="1" applyAlignment="1">
      <alignment horizontal="left" vertical="top" wrapText="1"/>
    </xf>
    <xf numFmtId="4" fontId="28" fillId="0" borderId="0" xfId="13" applyNumberFormat="1" applyFont="1" applyAlignment="1">
      <alignment horizontal="left" vertical="top" wrapText="1"/>
    </xf>
    <xf numFmtId="4" fontId="28" fillId="0" borderId="30" xfId="13" applyNumberFormat="1" applyFont="1" applyBorder="1" applyAlignment="1">
      <alignment horizontal="right"/>
    </xf>
    <xf numFmtId="49" fontId="29" fillId="0" borderId="5" xfId="13" applyNumberFormat="1" applyFont="1" applyBorder="1" applyAlignment="1" applyProtection="1">
      <alignment horizontal="right"/>
      <protection locked="0"/>
    </xf>
    <xf numFmtId="0" fontId="21" fillId="0" borderId="0" xfId="13" applyFont="1" applyAlignment="1">
      <alignment horizontal="left" vertical="top"/>
    </xf>
    <xf numFmtId="0" fontId="43" fillId="0" borderId="10" xfId="9" applyFont="1" applyBorder="1" applyAlignment="1">
      <alignment horizontal="left"/>
    </xf>
    <xf numFmtId="0" fontId="43" fillId="0" borderId="10" xfId="9" applyFont="1" applyBorder="1" applyAlignment="1">
      <alignment horizontal="left" vertical="top"/>
    </xf>
    <xf numFmtId="0" fontId="28" fillId="0" borderId="10" xfId="9" applyFont="1" applyBorder="1" applyAlignment="1">
      <alignment horizontal="left"/>
    </xf>
    <xf numFmtId="0" fontId="36" fillId="0" borderId="10" xfId="9" applyFont="1" applyBorder="1" applyAlignment="1">
      <alignment horizontal="right"/>
    </xf>
    <xf numFmtId="0" fontId="42" fillId="0" borderId="10" xfId="9" applyFont="1" applyBorder="1" applyAlignment="1">
      <alignment horizontal="right"/>
    </xf>
    <xf numFmtId="0" fontId="40" fillId="0" borderId="10" xfId="9" applyFont="1" applyBorder="1" applyAlignment="1">
      <alignment horizontal="left" vertical="top"/>
    </xf>
    <xf numFmtId="0" fontId="34" fillId="0" borderId="0" xfId="11" applyFont="1" applyFill="1" applyBorder="1" applyAlignment="1" applyProtection="1">
      <alignment horizontal="left" vertical="center"/>
    </xf>
    <xf numFmtId="0" fontId="33" fillId="0" borderId="0" xfId="11" applyFont="1" applyFill="1" applyBorder="1" applyAlignment="1" applyProtection="1">
      <alignment horizontal="left"/>
    </xf>
    <xf numFmtId="0" fontId="26" fillId="0" borderId="0" xfId="11" applyFont="1" applyFill="1" applyBorder="1" applyAlignment="1" applyProtection="1">
      <alignment horizontal="left"/>
    </xf>
    <xf numFmtId="0" fontId="25" fillId="0" borderId="10" xfId="9" applyFont="1" applyBorder="1" applyAlignment="1">
      <alignment horizontal="left"/>
    </xf>
    <xf numFmtId="0" fontId="25" fillId="0" borderId="10" xfId="9" applyFont="1" applyBorder="1" applyAlignment="1">
      <alignment horizontal="left" wrapText="1"/>
    </xf>
    <xf numFmtId="0" fontId="15" fillId="0" borderId="10" xfId="9" applyFont="1" applyBorder="1" applyAlignment="1">
      <alignment horizontal="left"/>
    </xf>
    <xf numFmtId="0" fontId="15" fillId="0" borderId="10" xfId="9" applyFont="1" applyBorder="1" applyAlignment="1">
      <alignment horizontal="right" wrapText="1"/>
    </xf>
    <xf numFmtId="0" fontId="25" fillId="0" borderId="0" xfId="7" applyFont="1" applyFill="1" applyBorder="1" applyAlignment="1" applyProtection="1">
      <alignment horizontal="right"/>
    </xf>
    <xf numFmtId="0" fontId="10" fillId="0" borderId="10" xfId="9" applyFont="1" applyBorder="1" applyAlignment="1">
      <alignment horizontal="right"/>
    </xf>
    <xf numFmtId="0" fontId="41" fillId="0" borderId="10" xfId="9" applyFont="1" applyBorder="1" applyAlignment="1">
      <alignment horizontal="right"/>
    </xf>
    <xf numFmtId="0" fontId="28" fillId="0" borderId="10" xfId="9" applyFont="1" applyBorder="1" applyAlignment="1">
      <alignment horizontal="right"/>
    </xf>
    <xf numFmtId="0" fontId="15" fillId="0" borderId="0" xfId="10" applyFont="1" applyAlignment="1" applyProtection="1">
      <alignment horizontal="right"/>
      <protection locked="0"/>
    </xf>
    <xf numFmtId="0" fontId="15" fillId="0" borderId="0" xfId="10" applyFont="1" applyAlignment="1" applyProtection="1">
      <alignment vertical="center"/>
      <protection locked="0"/>
    </xf>
    <xf numFmtId="0" fontId="22" fillId="0" borderId="0" xfId="10" applyFont="1" applyAlignment="1">
      <alignment horizontal="left"/>
    </xf>
    <xf numFmtId="0" fontId="17" fillId="0" borderId="0" xfId="0" applyFont="1" applyAlignment="1">
      <alignment horizontal="right"/>
    </xf>
    <xf numFmtId="4" fontId="28" fillId="6" borderId="25" xfId="13" applyNumberFormat="1" applyFont="1" applyFill="1" applyBorder="1" applyProtection="1">
      <protection hidden="1"/>
    </xf>
    <xf numFmtId="0" fontId="16" fillId="0" borderId="0" xfId="8" applyFont="1" applyFill="1" applyBorder="1" applyAlignment="1" applyProtection="1"/>
    <xf numFmtId="0" fontId="44" fillId="0" borderId="18" xfId="13" applyFont="1" applyBorder="1" applyProtection="1">
      <protection locked="0"/>
    </xf>
    <xf numFmtId="4" fontId="29" fillId="6" borderId="5" xfId="14" applyNumberFormat="1" applyFont="1" applyFill="1" applyBorder="1" applyAlignment="1" applyProtection="1">
      <alignment horizontal="center"/>
      <protection hidden="1"/>
    </xf>
    <xf numFmtId="4" fontId="29" fillId="6" borderId="5" xfId="13" applyNumberFormat="1" applyFont="1" applyFill="1" applyBorder="1" applyProtection="1">
      <protection hidden="1"/>
    </xf>
    <xf numFmtId="0" fontId="17" fillId="0" borderId="18" xfId="0" applyFont="1" applyBorder="1" applyAlignment="1" applyProtection="1">
      <alignment horizontal="left"/>
      <protection locked="0"/>
    </xf>
    <xf numFmtId="0" fontId="45" fillId="0" borderId="0" xfId="0" applyFont="1" applyAlignment="1">
      <alignment horizontal="left" vertical="center"/>
    </xf>
    <xf numFmtId="0" fontId="46" fillId="0" borderId="0" xfId="10" applyFont="1"/>
    <xf numFmtId="4" fontId="15" fillId="6" borderId="25" xfId="4" applyNumberFormat="1" applyFont="1" applyFill="1" applyBorder="1" applyAlignment="1" applyProtection="1">
      <alignment horizontal="right"/>
    </xf>
    <xf numFmtId="4" fontId="15" fillId="6" borderId="25" xfId="10" applyNumberFormat="1" applyFont="1" applyFill="1" applyBorder="1"/>
    <xf numFmtId="0" fontId="15" fillId="0" borderId="11" xfId="0" applyFont="1" applyBorder="1" applyProtection="1">
      <protection locked="0"/>
    </xf>
    <xf numFmtId="49" fontId="15" fillId="0" borderId="10" xfId="0" applyNumberFormat="1" applyFont="1" applyBorder="1" applyAlignment="1" applyProtection="1">
      <alignment horizontal="left" vertical="top"/>
      <protection locked="0"/>
    </xf>
    <xf numFmtId="0" fontId="18" fillId="0" borderId="0" xfId="9" applyFont="1" applyAlignment="1">
      <alignment horizontal="left"/>
    </xf>
    <xf numFmtId="0" fontId="18" fillId="0" borderId="0" xfId="9" applyFont="1" applyAlignment="1">
      <alignment vertical="center"/>
    </xf>
    <xf numFmtId="0" fontId="18" fillId="0" borderId="0" xfId="7" applyFont="1" applyFill="1" applyBorder="1" applyAlignment="1" applyProtection="1">
      <alignment vertical="center"/>
    </xf>
    <xf numFmtId="0" fontId="18" fillId="0" borderId="0" xfId="10" applyFont="1" applyAlignment="1">
      <alignment horizontal="center" vertical="center"/>
    </xf>
    <xf numFmtId="0" fontId="18" fillId="0" borderId="0" xfId="7" applyFont="1" applyFill="1" applyBorder="1" applyAlignment="1" applyProtection="1">
      <alignment horizontal="center" vertical="center"/>
      <protection locked="0"/>
    </xf>
    <xf numFmtId="0" fontId="18" fillId="0" borderId="0" xfId="7" applyFont="1" applyFill="1" applyBorder="1" applyProtection="1">
      <protection locked="0"/>
    </xf>
    <xf numFmtId="2" fontId="18" fillId="0" borderId="0" xfId="10" applyNumberFormat="1" applyFont="1" applyAlignment="1">
      <alignment horizontal="right"/>
    </xf>
    <xf numFmtId="0" fontId="40" fillId="0" borderId="7" xfId="13" applyFont="1" applyBorder="1" applyAlignment="1">
      <alignment horizontal="center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47" fillId="0" borderId="10" xfId="9" applyFont="1" applyBorder="1" applyAlignment="1">
      <alignment horizontal="right"/>
    </xf>
    <xf numFmtId="4" fontId="49" fillId="0" borderId="5" xfId="13" applyNumberFormat="1" applyFont="1" applyBorder="1" applyAlignment="1" applyProtection="1">
      <alignment horizontal="center"/>
      <protection locked="0"/>
    </xf>
    <xf numFmtId="0" fontId="19" fillId="0" borderId="10" xfId="1" applyFont="1" applyFill="1" applyBorder="1" applyAlignment="1" applyProtection="1"/>
    <xf numFmtId="2" fontId="24" fillId="0" borderId="10" xfId="4" applyNumberFormat="1" applyFont="1" applyFill="1" applyBorder="1" applyProtection="1"/>
    <xf numFmtId="2" fontId="24" fillId="0" borderId="10" xfId="4" applyNumberFormat="1" applyFont="1" applyFill="1" applyBorder="1" applyAlignment="1" applyProtection="1">
      <alignment horizontal="center"/>
    </xf>
    <xf numFmtId="2" fontId="24" fillId="0" borderId="10" xfId="4" applyNumberFormat="1" applyFont="1" applyFill="1" applyBorder="1" applyAlignment="1" applyProtection="1">
      <alignment horizontal="left" wrapText="1"/>
    </xf>
    <xf numFmtId="2" fontId="24" fillId="0" borderId="0" xfId="4" applyNumberFormat="1" applyFont="1" applyFill="1" applyBorder="1" applyProtection="1"/>
    <xf numFmtId="2" fontId="24" fillId="0" borderId="0" xfId="4" applyNumberFormat="1" applyFont="1" applyFill="1" applyBorder="1" applyAlignment="1" applyProtection="1">
      <alignment horizontal="center"/>
    </xf>
    <xf numFmtId="2" fontId="24" fillId="0" borderId="0" xfId="4" applyNumberFormat="1" applyFont="1" applyFill="1" applyBorder="1" applyAlignment="1" applyProtection="1">
      <alignment horizontal="left" wrapText="1"/>
    </xf>
    <xf numFmtId="0" fontId="18" fillId="0" borderId="0" xfId="10" applyFont="1" applyBorder="1" applyAlignment="1">
      <alignment horizontal="center"/>
    </xf>
    <xf numFmtId="0" fontId="25" fillId="0" borderId="30" xfId="7" applyFont="1" applyFill="1" applyBorder="1" applyAlignment="1" applyProtection="1">
      <alignment horizontal="center"/>
    </xf>
    <xf numFmtId="0" fontId="25" fillId="0" borderId="21" xfId="7" applyFont="1" applyFill="1" applyBorder="1" applyAlignment="1" applyProtection="1">
      <alignment horizontal="center"/>
    </xf>
    <xf numFmtId="0" fontId="40" fillId="0" borderId="0" xfId="9" applyFont="1" applyBorder="1" applyAlignment="1">
      <alignment horizontal="left" vertical="top"/>
    </xf>
    <xf numFmtId="0" fontId="42" fillId="0" borderId="0" xfId="9" applyFont="1" applyBorder="1" applyAlignment="1">
      <alignment horizontal="right"/>
    </xf>
    <xf numFmtId="0" fontId="47" fillId="0" borderId="0" xfId="9" applyFont="1" applyBorder="1" applyAlignment="1">
      <alignment horizontal="right"/>
    </xf>
    <xf numFmtId="0" fontId="11" fillId="0" borderId="0" xfId="9" applyFont="1" applyBorder="1" applyAlignment="1">
      <alignment horizontal="right"/>
    </xf>
    <xf numFmtId="0" fontId="18" fillId="0" borderId="0" xfId="10" applyFont="1" applyBorder="1"/>
    <xf numFmtId="2" fontId="15" fillId="0" borderId="0" xfId="7" applyNumberFormat="1" applyFont="1" applyFill="1" applyBorder="1" applyAlignment="1" applyProtection="1">
      <alignment horizontal="right"/>
      <protection hidden="1"/>
    </xf>
    <xf numFmtId="0" fontId="11" fillId="0" borderId="0" xfId="10" applyFont="1" applyFill="1"/>
    <xf numFmtId="49" fontId="15" fillId="0" borderId="10" xfId="1" applyNumberFormat="1" applyFont="1" applyFill="1" applyBorder="1" applyAlignment="1" applyProtection="1">
      <alignment horizontal="left"/>
      <protection locked="0"/>
    </xf>
    <xf numFmtId="0" fontId="38" fillId="0" borderId="0" xfId="9" applyFont="1" applyBorder="1" applyAlignment="1">
      <alignment horizontal="left"/>
    </xf>
    <xf numFmtId="0" fontId="37" fillId="0" borderId="0" xfId="9" applyFont="1" applyBorder="1" applyAlignment="1">
      <alignment horizontal="left" vertical="top"/>
    </xf>
    <xf numFmtId="0" fontId="40" fillId="0" borderId="0" xfId="9" applyFont="1" applyBorder="1" applyAlignment="1">
      <alignment horizontal="left"/>
    </xf>
    <xf numFmtId="0" fontId="11" fillId="0" borderId="0" xfId="10" applyFont="1" applyBorder="1"/>
    <xf numFmtId="4" fontId="18" fillId="6" borderId="25" xfId="7" applyNumberFormat="1" applyFont="1" applyFill="1" applyBorder="1" applyAlignment="1" applyProtection="1">
      <alignment horizontal="right"/>
      <protection hidden="1"/>
    </xf>
    <xf numFmtId="0" fontId="16" fillId="0" borderId="0" xfId="9" applyFont="1" applyAlignment="1">
      <alignment horizontal="left"/>
    </xf>
    <xf numFmtId="0" fontId="16" fillId="0" borderId="10" xfId="9" applyFont="1" applyBorder="1" applyAlignment="1">
      <alignment horizontal="left"/>
    </xf>
    <xf numFmtId="0" fontId="50" fillId="0" borderId="10" xfId="0" applyFont="1" applyBorder="1" applyAlignment="1">
      <alignment horizontal="right"/>
    </xf>
    <xf numFmtId="0" fontId="50" fillId="0" borderId="10" xfId="0" applyFont="1" applyBorder="1"/>
    <xf numFmtId="0" fontId="19" fillId="0" borderId="0" xfId="1" applyFont="1" applyFill="1" applyBorder="1" applyProtection="1"/>
    <xf numFmtId="4" fontId="29" fillId="0" borderId="5" xfId="14" applyNumberFormat="1" applyFont="1" applyFill="1" applyBorder="1" applyAlignment="1" applyProtection="1">
      <alignment horizontal="center"/>
      <protection locked="0"/>
    </xf>
    <xf numFmtId="2" fontId="18" fillId="0" borderId="10" xfId="1" applyNumberFormat="1" applyFont="1" applyFill="1" applyBorder="1" applyAlignment="1" applyProtection="1">
      <alignment horizontal="left"/>
      <protection locked="0"/>
    </xf>
    <xf numFmtId="2" fontId="18" fillId="0" borderId="0" xfId="1" applyNumberFormat="1" applyFont="1" applyFill="1" applyBorder="1" applyAlignment="1" applyProtection="1">
      <alignment horizontal="center"/>
    </xf>
    <xf numFmtId="0" fontId="18" fillId="0" borderId="21" xfId="9" applyFont="1" applyBorder="1" applyAlignment="1">
      <alignment horizontal="left" vertical="center"/>
    </xf>
    <xf numFmtId="0" fontId="19" fillId="0" borderId="0" xfId="1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vertical="center"/>
    </xf>
    <xf numFmtId="0" fontId="11" fillId="0" borderId="0" xfId="10" applyFont="1" applyAlignment="1">
      <alignment vertical="center"/>
    </xf>
    <xf numFmtId="4" fontId="25" fillId="0" borderId="32" xfId="4" applyNumberFormat="1" applyFont="1" applyFill="1" applyBorder="1" applyAlignment="1" applyProtection="1">
      <alignment horizontal="right"/>
      <protection locked="0"/>
    </xf>
    <xf numFmtId="4" fontId="25" fillId="0" borderId="33" xfId="4" applyNumberFormat="1" applyFont="1" applyFill="1" applyBorder="1" applyAlignment="1" applyProtection="1">
      <alignment horizontal="right"/>
    </xf>
    <xf numFmtId="0" fontId="51" fillId="0" borderId="18" xfId="1" applyFont="1" applyFill="1" applyBorder="1" applyAlignment="1" applyProtection="1">
      <alignment horizontal="left" vertical="top"/>
    </xf>
    <xf numFmtId="0" fontId="51" fillId="0" borderId="34" xfId="1" applyFont="1" applyFill="1" applyBorder="1" applyAlignment="1" applyProtection="1">
      <alignment horizontal="left" vertical="top"/>
    </xf>
    <xf numFmtId="4" fontId="28" fillId="6" borderId="35" xfId="1" applyNumberFormat="1" applyFont="1" applyFill="1" applyBorder="1" applyAlignment="1" applyProtection="1">
      <alignment horizontal="right"/>
      <protection hidden="1"/>
    </xf>
    <xf numFmtId="0" fontId="19" fillId="0" borderId="0" xfId="10" applyFont="1"/>
    <xf numFmtId="0" fontId="18" fillId="0" borderId="9" xfId="7" applyFont="1" applyFill="1" applyBorder="1" applyAlignment="1" applyProtection="1">
      <alignment horizontal="left"/>
      <protection locked="0"/>
    </xf>
    <xf numFmtId="0" fontId="18" fillId="0" borderId="10" xfId="7" applyFont="1" applyFill="1" applyBorder="1" applyAlignment="1" applyProtection="1">
      <alignment horizontal="left"/>
      <protection locked="0"/>
    </xf>
    <xf numFmtId="0" fontId="22" fillId="0" borderId="0" xfId="10" applyNumberFormat="1" applyFont="1" applyAlignment="1" applyProtection="1">
      <alignment vertical="center"/>
    </xf>
    <xf numFmtId="0" fontId="12" fillId="0" borderId="0" xfId="13" applyNumberFormat="1" applyProtection="1"/>
    <xf numFmtId="0" fontId="17" fillId="0" borderId="0" xfId="0" applyNumberFormat="1" applyFont="1" applyAlignment="1" applyProtection="1">
      <alignment horizontal="left"/>
    </xf>
    <xf numFmtId="0" fontId="15" fillId="0" borderId="0" xfId="13" applyNumberFormat="1" applyFont="1" applyProtection="1"/>
    <xf numFmtId="49" fontId="15" fillId="0" borderId="9" xfId="0" applyNumberFormat="1" applyFont="1" applyBorder="1" applyAlignment="1" applyProtection="1">
      <alignment horizontal="left"/>
      <protection locked="0"/>
    </xf>
    <xf numFmtId="49" fontId="15" fillId="0" borderId="10" xfId="0" applyNumberFormat="1" applyFont="1" applyBorder="1" applyAlignment="1" applyProtection="1">
      <alignment horizontal="left"/>
      <protection locked="0"/>
    </xf>
    <xf numFmtId="49" fontId="15" fillId="0" borderId="10" xfId="7" applyNumberFormat="1" applyFont="1" applyFill="1" applyBorder="1" applyAlignment="1" applyProtection="1">
      <alignment horizontal="left"/>
      <protection locked="0"/>
    </xf>
    <xf numFmtId="49" fontId="15" fillId="0" borderId="9" xfId="7" applyNumberFormat="1" applyFont="1" applyFill="1" applyBorder="1" applyAlignment="1" applyProtection="1">
      <alignment horizontal="left"/>
      <protection locked="0"/>
    </xf>
    <xf numFmtId="4" fontId="19" fillId="6" borderId="28" xfId="1" applyNumberFormat="1" applyFont="1" applyFill="1" applyBorder="1" applyAlignment="1" applyProtection="1">
      <alignment horizontal="right"/>
      <protection hidden="1"/>
    </xf>
    <xf numFmtId="4" fontId="25" fillId="6" borderId="25" xfId="4" applyNumberFormat="1" applyFont="1" applyFill="1" applyBorder="1" applyAlignment="1" applyProtection="1">
      <alignment horizontal="right"/>
      <protection hidden="1"/>
    </xf>
    <xf numFmtId="4" fontId="18" fillId="0" borderId="5" xfId="10" applyNumberFormat="1" applyFont="1" applyBorder="1" applyAlignment="1" applyProtection="1">
      <alignment horizontal="right"/>
      <protection locked="0"/>
    </xf>
    <xf numFmtId="4" fontId="18" fillId="0" borderId="7" xfId="10" applyNumberFormat="1" applyFont="1" applyBorder="1" applyProtection="1">
      <protection locked="0"/>
    </xf>
    <xf numFmtId="4" fontId="16" fillId="6" borderId="25" xfId="7" applyNumberFormat="1" applyFont="1" applyFill="1" applyBorder="1" applyAlignment="1" applyProtection="1">
      <alignment horizontal="right"/>
      <protection hidden="1"/>
    </xf>
    <xf numFmtId="4" fontId="18" fillId="0" borderId="25" xfId="10" applyNumberFormat="1" applyFont="1" applyBorder="1" applyAlignment="1" applyProtection="1">
      <alignment horizontal="right"/>
      <protection locked="0"/>
    </xf>
    <xf numFmtId="4" fontId="18" fillId="0" borderId="5" xfId="6" applyNumberFormat="1" applyFont="1" applyFill="1" applyBorder="1" applyAlignment="1" applyProtection="1">
      <alignment horizontal="right"/>
      <protection locked="0"/>
    </xf>
    <xf numFmtId="4" fontId="18" fillId="0" borderId="7" xfId="3" applyNumberFormat="1" applyFont="1" applyFill="1" applyBorder="1" applyAlignment="1" applyProtection="1">
      <alignment horizontal="right"/>
      <protection locked="0"/>
    </xf>
    <xf numFmtId="4" fontId="18" fillId="0" borderId="8" xfId="10" applyNumberFormat="1" applyFont="1" applyBorder="1" applyProtection="1">
      <protection locked="0"/>
    </xf>
    <xf numFmtId="4" fontId="18" fillId="0" borderId="5" xfId="10" applyNumberFormat="1" applyFont="1" applyBorder="1" applyProtection="1">
      <protection locked="0"/>
    </xf>
  </cellXfs>
  <cellStyles count="16">
    <cellStyle name="20 % - Aksentti1" xfId="7" builtinId="30"/>
    <cellStyle name="40 % - Aksentti1" xfId="8" builtinId="31"/>
    <cellStyle name="Aksentti1" xfId="6" builtinId="29"/>
    <cellStyle name="Laskenta" xfId="3" builtinId="22"/>
    <cellStyle name="Normaali" xfId="0" builtinId="0"/>
    <cellStyle name="Normaali 2" xfId="9" xr:uid="{499CF04B-DCA8-4F44-B470-73D7CAA9AD5B}"/>
    <cellStyle name="Normaali 3" xfId="10" xr:uid="{3AB809C8-E691-4E4C-B188-8A5644DFFF9E}"/>
    <cellStyle name="Normaali 4" xfId="13" xr:uid="{DE5609B0-AF86-471E-A20A-26CAF81D1F8F}"/>
    <cellStyle name="Otsikko 1" xfId="1" builtinId="16"/>
    <cellStyle name="Otsikko 2" xfId="2" builtinId="17"/>
    <cellStyle name="Otsikko 5" xfId="11" xr:uid="{326962B0-0D2E-49C2-9429-2796FC32EDA1}"/>
    <cellStyle name="Prosenttia" xfId="12" builtinId="5"/>
    <cellStyle name="Prosenttia 2" xfId="14" xr:uid="{E1B1B058-ED29-4305-BD57-C047B12BF979}"/>
    <cellStyle name="Selittävä teksti" xfId="4" builtinId="53"/>
    <cellStyle name="Sirpa" xfId="15" xr:uid="{76F974E1-0FFB-45F4-9C7A-8F02113E9939}"/>
    <cellStyle name="Summa" xfId="5" builtinId="25"/>
  </cellStyles>
  <dxfs count="0"/>
  <tableStyles count="0" defaultTableStyle="TableStyleMedium2" defaultPivotStyle="PivotStyleLight16"/>
  <colors>
    <mruColors>
      <color rgb="FF75C9DA"/>
      <color rgb="FFADB150"/>
      <color rgb="FFA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1026" name="Check Box 2" descr="Valintaruutu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3</xdr:col>
          <xdr:colOff>371475</xdr:colOff>
          <xdr:row>13</xdr:row>
          <xdr:rowOff>19050</xdr:rowOff>
        </xdr:to>
        <xdr:sp macro="" textlink="">
          <xdr:nvSpPr>
            <xdr:cNvPr id="1027" name="Check Box 3" descr="Valintaruutu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3</xdr:col>
          <xdr:colOff>190500</xdr:colOff>
          <xdr:row>14</xdr:row>
          <xdr:rowOff>0</xdr:rowOff>
        </xdr:to>
        <xdr:sp macro="" textlink="">
          <xdr:nvSpPr>
            <xdr:cNvPr id="1029" name="Check Box 5" descr="Valintaruutu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47625</xdr:rowOff>
        </xdr:from>
        <xdr:to>
          <xdr:col>3</xdr:col>
          <xdr:colOff>257175</xdr:colOff>
          <xdr:row>15</xdr:row>
          <xdr:rowOff>9525</xdr:rowOff>
        </xdr:to>
        <xdr:sp macro="" textlink="">
          <xdr:nvSpPr>
            <xdr:cNvPr id="1030" name="Check Box 6" descr="Valintaruutu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95250</xdr:rowOff>
        </xdr:from>
        <xdr:to>
          <xdr:col>3</xdr:col>
          <xdr:colOff>666750</xdr:colOff>
          <xdr:row>9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Kyllä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8</xdr:row>
          <xdr:rowOff>0</xdr:rowOff>
        </xdr:from>
        <xdr:to>
          <xdr:col>4</xdr:col>
          <xdr:colOff>466725</xdr:colOff>
          <xdr:row>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1</xdr:row>
          <xdr:rowOff>114300</xdr:rowOff>
        </xdr:from>
        <xdr:to>
          <xdr:col>4</xdr:col>
          <xdr:colOff>1247775</xdr:colOff>
          <xdr:row>3</xdr:row>
          <xdr:rowOff>38100</xdr:rowOff>
        </xdr:to>
        <xdr:sp macro="" textlink="">
          <xdr:nvSpPr>
            <xdr:cNvPr id="1147" name="Check Box 123" descr="Valintaruutu AKKE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</xdr:row>
          <xdr:rowOff>123825</xdr:rowOff>
        </xdr:from>
        <xdr:to>
          <xdr:col>4</xdr:col>
          <xdr:colOff>1247775</xdr:colOff>
          <xdr:row>4</xdr:row>
          <xdr:rowOff>66675</xdr:rowOff>
        </xdr:to>
        <xdr:sp macro="" textlink="">
          <xdr:nvSpPr>
            <xdr:cNvPr id="1151" name="Check Box 127" descr="Valintaruutu AIKO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2</xdr:row>
          <xdr:rowOff>171450</xdr:rowOff>
        </xdr:from>
        <xdr:to>
          <xdr:col>4</xdr:col>
          <xdr:colOff>0</xdr:colOff>
          <xdr:row>4</xdr:row>
          <xdr:rowOff>28575</xdr:rowOff>
        </xdr:to>
        <xdr:sp macro="" textlink="">
          <xdr:nvSpPr>
            <xdr:cNvPr id="4143" name="Check Box 47" descr="Valintaruutu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4144" name="Check Box 48" descr="Valintaruutu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</xdr:row>
          <xdr:rowOff>47625</xdr:rowOff>
        </xdr:from>
        <xdr:to>
          <xdr:col>4</xdr:col>
          <xdr:colOff>38100</xdr:colOff>
          <xdr:row>2</xdr:row>
          <xdr:rowOff>276225</xdr:rowOff>
        </xdr:to>
        <xdr:sp macro="" textlink="">
          <xdr:nvSpPr>
            <xdr:cNvPr id="3081" name="Check Box 9" descr="Valintaruutu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3</xdr:row>
          <xdr:rowOff>85725</xdr:rowOff>
        </xdr:from>
        <xdr:to>
          <xdr:col>4</xdr:col>
          <xdr:colOff>57150</xdr:colOff>
          <xdr:row>3</xdr:row>
          <xdr:rowOff>276225</xdr:rowOff>
        </xdr:to>
        <xdr:sp macro="" textlink="">
          <xdr:nvSpPr>
            <xdr:cNvPr id="3082" name="Check Box 10" descr="Valintaruutu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1A7B-CE9F-4195-8D38-C5E103CFA763}">
  <sheetPr codeName="Taul1"/>
  <dimension ref="A1:M140"/>
  <sheetViews>
    <sheetView showGridLines="0" tabSelected="1" view="pageLayout" topLeftCell="A33" zoomScale="130" zoomScaleNormal="130" zoomScalePageLayoutView="130" workbookViewId="0">
      <selection activeCell="F70" sqref="F70"/>
    </sheetView>
  </sheetViews>
  <sheetFormatPr defaultColWidth="9.140625" defaultRowHeight="12.75" x14ac:dyDescent="0.2"/>
  <cols>
    <col min="1" max="1" width="16" style="1" customWidth="1"/>
    <col min="2" max="2" width="13.5703125" style="1" customWidth="1"/>
    <col min="3" max="3" width="16.28515625" style="1" customWidth="1"/>
    <col min="4" max="4" width="16.5703125" style="1" customWidth="1"/>
    <col min="5" max="5" width="19" style="1" customWidth="1"/>
    <col min="6" max="6" width="11.7109375" style="1" customWidth="1"/>
    <col min="7" max="7" width="15.140625" style="1" customWidth="1"/>
    <col min="8" max="8" width="13" style="1" customWidth="1"/>
    <col min="9" max="9" width="10" style="1" customWidth="1"/>
    <col min="10" max="254" width="9.140625" style="1"/>
    <col min="255" max="255" width="31.28515625" style="1" customWidth="1"/>
    <col min="256" max="256" width="21.7109375" style="1" customWidth="1"/>
    <col min="257" max="257" width="13.42578125" style="1" customWidth="1"/>
    <col min="258" max="258" width="13.28515625" style="1" customWidth="1"/>
    <col min="259" max="259" width="20.5703125" style="1" bestFit="1" customWidth="1"/>
    <col min="260" max="260" width="16.28515625" style="1" customWidth="1"/>
    <col min="261" max="261" width="14.85546875" style="1" customWidth="1"/>
    <col min="262" max="262" width="15.42578125" style="1" customWidth="1"/>
    <col min="263" max="263" width="14" style="1" customWidth="1"/>
    <col min="264" max="510" width="9.140625" style="1"/>
    <col min="511" max="511" width="31.28515625" style="1" customWidth="1"/>
    <col min="512" max="512" width="21.7109375" style="1" customWidth="1"/>
    <col min="513" max="513" width="13.42578125" style="1" customWidth="1"/>
    <col min="514" max="514" width="13.28515625" style="1" customWidth="1"/>
    <col min="515" max="515" width="20.5703125" style="1" bestFit="1" customWidth="1"/>
    <col min="516" max="516" width="16.28515625" style="1" customWidth="1"/>
    <col min="517" max="517" width="14.85546875" style="1" customWidth="1"/>
    <col min="518" max="518" width="15.42578125" style="1" customWidth="1"/>
    <col min="519" max="519" width="14" style="1" customWidth="1"/>
    <col min="520" max="766" width="9.140625" style="1"/>
    <col min="767" max="767" width="31.28515625" style="1" customWidth="1"/>
    <col min="768" max="768" width="21.7109375" style="1" customWidth="1"/>
    <col min="769" max="769" width="13.42578125" style="1" customWidth="1"/>
    <col min="770" max="770" width="13.28515625" style="1" customWidth="1"/>
    <col min="771" max="771" width="20.5703125" style="1" bestFit="1" customWidth="1"/>
    <col min="772" max="772" width="16.28515625" style="1" customWidth="1"/>
    <col min="773" max="773" width="14.85546875" style="1" customWidth="1"/>
    <col min="774" max="774" width="15.42578125" style="1" customWidth="1"/>
    <col min="775" max="775" width="14" style="1" customWidth="1"/>
    <col min="776" max="1022" width="9.140625" style="1"/>
    <col min="1023" max="1023" width="31.28515625" style="1" customWidth="1"/>
    <col min="1024" max="1024" width="21.7109375" style="1" customWidth="1"/>
    <col min="1025" max="1025" width="13.42578125" style="1" customWidth="1"/>
    <col min="1026" max="1026" width="13.28515625" style="1" customWidth="1"/>
    <col min="1027" max="1027" width="20.5703125" style="1" bestFit="1" customWidth="1"/>
    <col min="1028" max="1028" width="16.28515625" style="1" customWidth="1"/>
    <col min="1029" max="1029" width="14.85546875" style="1" customWidth="1"/>
    <col min="1030" max="1030" width="15.42578125" style="1" customWidth="1"/>
    <col min="1031" max="1031" width="14" style="1" customWidth="1"/>
    <col min="1032" max="1278" width="9.140625" style="1"/>
    <col min="1279" max="1279" width="31.28515625" style="1" customWidth="1"/>
    <col min="1280" max="1280" width="21.7109375" style="1" customWidth="1"/>
    <col min="1281" max="1281" width="13.42578125" style="1" customWidth="1"/>
    <col min="1282" max="1282" width="13.28515625" style="1" customWidth="1"/>
    <col min="1283" max="1283" width="20.5703125" style="1" bestFit="1" customWidth="1"/>
    <col min="1284" max="1284" width="16.28515625" style="1" customWidth="1"/>
    <col min="1285" max="1285" width="14.85546875" style="1" customWidth="1"/>
    <col min="1286" max="1286" width="15.42578125" style="1" customWidth="1"/>
    <col min="1287" max="1287" width="14" style="1" customWidth="1"/>
    <col min="1288" max="1534" width="9.140625" style="1"/>
    <col min="1535" max="1535" width="31.28515625" style="1" customWidth="1"/>
    <col min="1536" max="1536" width="21.7109375" style="1" customWidth="1"/>
    <col min="1537" max="1537" width="13.42578125" style="1" customWidth="1"/>
    <col min="1538" max="1538" width="13.28515625" style="1" customWidth="1"/>
    <col min="1539" max="1539" width="20.5703125" style="1" bestFit="1" customWidth="1"/>
    <col min="1540" max="1540" width="16.28515625" style="1" customWidth="1"/>
    <col min="1541" max="1541" width="14.85546875" style="1" customWidth="1"/>
    <col min="1542" max="1542" width="15.42578125" style="1" customWidth="1"/>
    <col min="1543" max="1543" width="14" style="1" customWidth="1"/>
    <col min="1544" max="1790" width="9.140625" style="1"/>
    <col min="1791" max="1791" width="31.28515625" style="1" customWidth="1"/>
    <col min="1792" max="1792" width="21.7109375" style="1" customWidth="1"/>
    <col min="1793" max="1793" width="13.42578125" style="1" customWidth="1"/>
    <col min="1794" max="1794" width="13.28515625" style="1" customWidth="1"/>
    <col min="1795" max="1795" width="20.5703125" style="1" bestFit="1" customWidth="1"/>
    <col min="1796" max="1796" width="16.28515625" style="1" customWidth="1"/>
    <col min="1797" max="1797" width="14.85546875" style="1" customWidth="1"/>
    <col min="1798" max="1798" width="15.42578125" style="1" customWidth="1"/>
    <col min="1799" max="1799" width="14" style="1" customWidth="1"/>
    <col min="1800" max="2046" width="9.140625" style="1"/>
    <col min="2047" max="2047" width="31.28515625" style="1" customWidth="1"/>
    <col min="2048" max="2048" width="21.7109375" style="1" customWidth="1"/>
    <col min="2049" max="2049" width="13.42578125" style="1" customWidth="1"/>
    <col min="2050" max="2050" width="13.28515625" style="1" customWidth="1"/>
    <col min="2051" max="2051" width="20.5703125" style="1" bestFit="1" customWidth="1"/>
    <col min="2052" max="2052" width="16.28515625" style="1" customWidth="1"/>
    <col min="2053" max="2053" width="14.85546875" style="1" customWidth="1"/>
    <col min="2054" max="2054" width="15.42578125" style="1" customWidth="1"/>
    <col min="2055" max="2055" width="14" style="1" customWidth="1"/>
    <col min="2056" max="2302" width="9.140625" style="1"/>
    <col min="2303" max="2303" width="31.28515625" style="1" customWidth="1"/>
    <col min="2304" max="2304" width="21.7109375" style="1" customWidth="1"/>
    <col min="2305" max="2305" width="13.42578125" style="1" customWidth="1"/>
    <col min="2306" max="2306" width="13.28515625" style="1" customWidth="1"/>
    <col min="2307" max="2307" width="20.5703125" style="1" bestFit="1" customWidth="1"/>
    <col min="2308" max="2308" width="16.28515625" style="1" customWidth="1"/>
    <col min="2309" max="2309" width="14.85546875" style="1" customWidth="1"/>
    <col min="2310" max="2310" width="15.42578125" style="1" customWidth="1"/>
    <col min="2311" max="2311" width="14" style="1" customWidth="1"/>
    <col min="2312" max="2558" width="9.140625" style="1"/>
    <col min="2559" max="2559" width="31.28515625" style="1" customWidth="1"/>
    <col min="2560" max="2560" width="21.7109375" style="1" customWidth="1"/>
    <col min="2561" max="2561" width="13.42578125" style="1" customWidth="1"/>
    <col min="2562" max="2562" width="13.28515625" style="1" customWidth="1"/>
    <col min="2563" max="2563" width="20.5703125" style="1" bestFit="1" customWidth="1"/>
    <col min="2564" max="2564" width="16.28515625" style="1" customWidth="1"/>
    <col min="2565" max="2565" width="14.85546875" style="1" customWidth="1"/>
    <col min="2566" max="2566" width="15.42578125" style="1" customWidth="1"/>
    <col min="2567" max="2567" width="14" style="1" customWidth="1"/>
    <col min="2568" max="2814" width="9.140625" style="1"/>
    <col min="2815" max="2815" width="31.28515625" style="1" customWidth="1"/>
    <col min="2816" max="2816" width="21.7109375" style="1" customWidth="1"/>
    <col min="2817" max="2817" width="13.42578125" style="1" customWidth="1"/>
    <col min="2818" max="2818" width="13.28515625" style="1" customWidth="1"/>
    <col min="2819" max="2819" width="20.5703125" style="1" bestFit="1" customWidth="1"/>
    <col min="2820" max="2820" width="16.28515625" style="1" customWidth="1"/>
    <col min="2821" max="2821" width="14.85546875" style="1" customWidth="1"/>
    <col min="2822" max="2822" width="15.42578125" style="1" customWidth="1"/>
    <col min="2823" max="2823" width="14" style="1" customWidth="1"/>
    <col min="2824" max="3070" width="9.140625" style="1"/>
    <col min="3071" max="3071" width="31.28515625" style="1" customWidth="1"/>
    <col min="3072" max="3072" width="21.7109375" style="1" customWidth="1"/>
    <col min="3073" max="3073" width="13.42578125" style="1" customWidth="1"/>
    <col min="3074" max="3074" width="13.28515625" style="1" customWidth="1"/>
    <col min="3075" max="3075" width="20.5703125" style="1" bestFit="1" customWidth="1"/>
    <col min="3076" max="3076" width="16.28515625" style="1" customWidth="1"/>
    <col min="3077" max="3077" width="14.85546875" style="1" customWidth="1"/>
    <col min="3078" max="3078" width="15.42578125" style="1" customWidth="1"/>
    <col min="3079" max="3079" width="14" style="1" customWidth="1"/>
    <col min="3080" max="3326" width="9.140625" style="1"/>
    <col min="3327" max="3327" width="31.28515625" style="1" customWidth="1"/>
    <col min="3328" max="3328" width="21.7109375" style="1" customWidth="1"/>
    <col min="3329" max="3329" width="13.42578125" style="1" customWidth="1"/>
    <col min="3330" max="3330" width="13.28515625" style="1" customWidth="1"/>
    <col min="3331" max="3331" width="20.5703125" style="1" bestFit="1" customWidth="1"/>
    <col min="3332" max="3332" width="16.28515625" style="1" customWidth="1"/>
    <col min="3333" max="3333" width="14.85546875" style="1" customWidth="1"/>
    <col min="3334" max="3334" width="15.42578125" style="1" customWidth="1"/>
    <col min="3335" max="3335" width="14" style="1" customWidth="1"/>
    <col min="3336" max="3582" width="9.140625" style="1"/>
    <col min="3583" max="3583" width="31.28515625" style="1" customWidth="1"/>
    <col min="3584" max="3584" width="21.7109375" style="1" customWidth="1"/>
    <col min="3585" max="3585" width="13.42578125" style="1" customWidth="1"/>
    <col min="3586" max="3586" width="13.28515625" style="1" customWidth="1"/>
    <col min="3587" max="3587" width="20.5703125" style="1" bestFit="1" customWidth="1"/>
    <col min="3588" max="3588" width="16.28515625" style="1" customWidth="1"/>
    <col min="3589" max="3589" width="14.85546875" style="1" customWidth="1"/>
    <col min="3590" max="3590" width="15.42578125" style="1" customWidth="1"/>
    <col min="3591" max="3591" width="14" style="1" customWidth="1"/>
    <col min="3592" max="3838" width="9.140625" style="1"/>
    <col min="3839" max="3839" width="31.28515625" style="1" customWidth="1"/>
    <col min="3840" max="3840" width="21.7109375" style="1" customWidth="1"/>
    <col min="3841" max="3841" width="13.42578125" style="1" customWidth="1"/>
    <col min="3842" max="3842" width="13.28515625" style="1" customWidth="1"/>
    <col min="3843" max="3843" width="20.5703125" style="1" bestFit="1" customWidth="1"/>
    <col min="3844" max="3844" width="16.28515625" style="1" customWidth="1"/>
    <col min="3845" max="3845" width="14.85546875" style="1" customWidth="1"/>
    <col min="3846" max="3846" width="15.42578125" style="1" customWidth="1"/>
    <col min="3847" max="3847" width="14" style="1" customWidth="1"/>
    <col min="3848" max="4094" width="9.140625" style="1"/>
    <col min="4095" max="4095" width="31.28515625" style="1" customWidth="1"/>
    <col min="4096" max="4096" width="21.7109375" style="1" customWidth="1"/>
    <col min="4097" max="4097" width="13.42578125" style="1" customWidth="1"/>
    <col min="4098" max="4098" width="13.28515625" style="1" customWidth="1"/>
    <col min="4099" max="4099" width="20.5703125" style="1" bestFit="1" customWidth="1"/>
    <col min="4100" max="4100" width="16.28515625" style="1" customWidth="1"/>
    <col min="4101" max="4101" width="14.85546875" style="1" customWidth="1"/>
    <col min="4102" max="4102" width="15.42578125" style="1" customWidth="1"/>
    <col min="4103" max="4103" width="14" style="1" customWidth="1"/>
    <col min="4104" max="4350" width="9.140625" style="1"/>
    <col min="4351" max="4351" width="31.28515625" style="1" customWidth="1"/>
    <col min="4352" max="4352" width="21.7109375" style="1" customWidth="1"/>
    <col min="4353" max="4353" width="13.42578125" style="1" customWidth="1"/>
    <col min="4354" max="4354" width="13.28515625" style="1" customWidth="1"/>
    <col min="4355" max="4355" width="20.5703125" style="1" bestFit="1" customWidth="1"/>
    <col min="4356" max="4356" width="16.28515625" style="1" customWidth="1"/>
    <col min="4357" max="4357" width="14.85546875" style="1" customWidth="1"/>
    <col min="4358" max="4358" width="15.42578125" style="1" customWidth="1"/>
    <col min="4359" max="4359" width="14" style="1" customWidth="1"/>
    <col min="4360" max="4606" width="9.140625" style="1"/>
    <col min="4607" max="4607" width="31.28515625" style="1" customWidth="1"/>
    <col min="4608" max="4608" width="21.7109375" style="1" customWidth="1"/>
    <col min="4609" max="4609" width="13.42578125" style="1" customWidth="1"/>
    <col min="4610" max="4610" width="13.28515625" style="1" customWidth="1"/>
    <col min="4611" max="4611" width="20.5703125" style="1" bestFit="1" customWidth="1"/>
    <col min="4612" max="4612" width="16.28515625" style="1" customWidth="1"/>
    <col min="4613" max="4613" width="14.85546875" style="1" customWidth="1"/>
    <col min="4614" max="4614" width="15.42578125" style="1" customWidth="1"/>
    <col min="4615" max="4615" width="14" style="1" customWidth="1"/>
    <col min="4616" max="4862" width="9.140625" style="1"/>
    <col min="4863" max="4863" width="31.28515625" style="1" customWidth="1"/>
    <col min="4864" max="4864" width="21.7109375" style="1" customWidth="1"/>
    <col min="4865" max="4865" width="13.42578125" style="1" customWidth="1"/>
    <col min="4866" max="4866" width="13.28515625" style="1" customWidth="1"/>
    <col min="4867" max="4867" width="20.5703125" style="1" bestFit="1" customWidth="1"/>
    <col min="4868" max="4868" width="16.28515625" style="1" customWidth="1"/>
    <col min="4869" max="4869" width="14.85546875" style="1" customWidth="1"/>
    <col min="4870" max="4870" width="15.42578125" style="1" customWidth="1"/>
    <col min="4871" max="4871" width="14" style="1" customWidth="1"/>
    <col min="4872" max="5118" width="9.140625" style="1"/>
    <col min="5119" max="5119" width="31.28515625" style="1" customWidth="1"/>
    <col min="5120" max="5120" width="21.7109375" style="1" customWidth="1"/>
    <col min="5121" max="5121" width="13.42578125" style="1" customWidth="1"/>
    <col min="5122" max="5122" width="13.28515625" style="1" customWidth="1"/>
    <col min="5123" max="5123" width="20.5703125" style="1" bestFit="1" customWidth="1"/>
    <col min="5124" max="5124" width="16.28515625" style="1" customWidth="1"/>
    <col min="5125" max="5125" width="14.85546875" style="1" customWidth="1"/>
    <col min="5126" max="5126" width="15.42578125" style="1" customWidth="1"/>
    <col min="5127" max="5127" width="14" style="1" customWidth="1"/>
    <col min="5128" max="5374" width="9.140625" style="1"/>
    <col min="5375" max="5375" width="31.28515625" style="1" customWidth="1"/>
    <col min="5376" max="5376" width="21.7109375" style="1" customWidth="1"/>
    <col min="5377" max="5377" width="13.42578125" style="1" customWidth="1"/>
    <col min="5378" max="5378" width="13.28515625" style="1" customWidth="1"/>
    <col min="5379" max="5379" width="20.5703125" style="1" bestFit="1" customWidth="1"/>
    <col min="5380" max="5380" width="16.28515625" style="1" customWidth="1"/>
    <col min="5381" max="5381" width="14.85546875" style="1" customWidth="1"/>
    <col min="5382" max="5382" width="15.42578125" style="1" customWidth="1"/>
    <col min="5383" max="5383" width="14" style="1" customWidth="1"/>
    <col min="5384" max="5630" width="9.140625" style="1"/>
    <col min="5631" max="5631" width="31.28515625" style="1" customWidth="1"/>
    <col min="5632" max="5632" width="21.7109375" style="1" customWidth="1"/>
    <col min="5633" max="5633" width="13.42578125" style="1" customWidth="1"/>
    <col min="5634" max="5634" width="13.28515625" style="1" customWidth="1"/>
    <col min="5635" max="5635" width="20.5703125" style="1" bestFit="1" customWidth="1"/>
    <col min="5636" max="5636" width="16.28515625" style="1" customWidth="1"/>
    <col min="5637" max="5637" width="14.85546875" style="1" customWidth="1"/>
    <col min="5638" max="5638" width="15.42578125" style="1" customWidth="1"/>
    <col min="5639" max="5639" width="14" style="1" customWidth="1"/>
    <col min="5640" max="5886" width="9.140625" style="1"/>
    <col min="5887" max="5887" width="31.28515625" style="1" customWidth="1"/>
    <col min="5888" max="5888" width="21.7109375" style="1" customWidth="1"/>
    <col min="5889" max="5889" width="13.42578125" style="1" customWidth="1"/>
    <col min="5890" max="5890" width="13.28515625" style="1" customWidth="1"/>
    <col min="5891" max="5891" width="20.5703125" style="1" bestFit="1" customWidth="1"/>
    <col min="5892" max="5892" width="16.28515625" style="1" customWidth="1"/>
    <col min="5893" max="5893" width="14.85546875" style="1" customWidth="1"/>
    <col min="5894" max="5894" width="15.42578125" style="1" customWidth="1"/>
    <col min="5895" max="5895" width="14" style="1" customWidth="1"/>
    <col min="5896" max="6142" width="9.140625" style="1"/>
    <col min="6143" max="6143" width="31.28515625" style="1" customWidth="1"/>
    <col min="6144" max="6144" width="21.7109375" style="1" customWidth="1"/>
    <col min="6145" max="6145" width="13.42578125" style="1" customWidth="1"/>
    <col min="6146" max="6146" width="13.28515625" style="1" customWidth="1"/>
    <col min="6147" max="6147" width="20.5703125" style="1" bestFit="1" customWidth="1"/>
    <col min="6148" max="6148" width="16.28515625" style="1" customWidth="1"/>
    <col min="6149" max="6149" width="14.85546875" style="1" customWidth="1"/>
    <col min="6150" max="6150" width="15.42578125" style="1" customWidth="1"/>
    <col min="6151" max="6151" width="14" style="1" customWidth="1"/>
    <col min="6152" max="6398" width="9.140625" style="1"/>
    <col min="6399" max="6399" width="31.28515625" style="1" customWidth="1"/>
    <col min="6400" max="6400" width="21.7109375" style="1" customWidth="1"/>
    <col min="6401" max="6401" width="13.42578125" style="1" customWidth="1"/>
    <col min="6402" max="6402" width="13.28515625" style="1" customWidth="1"/>
    <col min="6403" max="6403" width="20.5703125" style="1" bestFit="1" customWidth="1"/>
    <col min="6404" max="6404" width="16.28515625" style="1" customWidth="1"/>
    <col min="6405" max="6405" width="14.85546875" style="1" customWidth="1"/>
    <col min="6406" max="6406" width="15.42578125" style="1" customWidth="1"/>
    <col min="6407" max="6407" width="14" style="1" customWidth="1"/>
    <col min="6408" max="6654" width="9.140625" style="1"/>
    <col min="6655" max="6655" width="31.28515625" style="1" customWidth="1"/>
    <col min="6656" max="6656" width="21.7109375" style="1" customWidth="1"/>
    <col min="6657" max="6657" width="13.42578125" style="1" customWidth="1"/>
    <col min="6658" max="6658" width="13.28515625" style="1" customWidth="1"/>
    <col min="6659" max="6659" width="20.5703125" style="1" bestFit="1" customWidth="1"/>
    <col min="6660" max="6660" width="16.28515625" style="1" customWidth="1"/>
    <col min="6661" max="6661" width="14.85546875" style="1" customWidth="1"/>
    <col min="6662" max="6662" width="15.42578125" style="1" customWidth="1"/>
    <col min="6663" max="6663" width="14" style="1" customWidth="1"/>
    <col min="6664" max="6910" width="9.140625" style="1"/>
    <col min="6911" max="6911" width="31.28515625" style="1" customWidth="1"/>
    <col min="6912" max="6912" width="21.7109375" style="1" customWidth="1"/>
    <col min="6913" max="6913" width="13.42578125" style="1" customWidth="1"/>
    <col min="6914" max="6914" width="13.28515625" style="1" customWidth="1"/>
    <col min="6915" max="6915" width="20.5703125" style="1" bestFit="1" customWidth="1"/>
    <col min="6916" max="6916" width="16.28515625" style="1" customWidth="1"/>
    <col min="6917" max="6917" width="14.85546875" style="1" customWidth="1"/>
    <col min="6918" max="6918" width="15.42578125" style="1" customWidth="1"/>
    <col min="6919" max="6919" width="14" style="1" customWidth="1"/>
    <col min="6920" max="7166" width="9.140625" style="1"/>
    <col min="7167" max="7167" width="31.28515625" style="1" customWidth="1"/>
    <col min="7168" max="7168" width="21.7109375" style="1" customWidth="1"/>
    <col min="7169" max="7169" width="13.42578125" style="1" customWidth="1"/>
    <col min="7170" max="7170" width="13.28515625" style="1" customWidth="1"/>
    <col min="7171" max="7171" width="20.5703125" style="1" bestFit="1" customWidth="1"/>
    <col min="7172" max="7172" width="16.28515625" style="1" customWidth="1"/>
    <col min="7173" max="7173" width="14.85546875" style="1" customWidth="1"/>
    <col min="7174" max="7174" width="15.42578125" style="1" customWidth="1"/>
    <col min="7175" max="7175" width="14" style="1" customWidth="1"/>
    <col min="7176" max="7422" width="9.140625" style="1"/>
    <col min="7423" max="7423" width="31.28515625" style="1" customWidth="1"/>
    <col min="7424" max="7424" width="21.7109375" style="1" customWidth="1"/>
    <col min="7425" max="7425" width="13.42578125" style="1" customWidth="1"/>
    <col min="7426" max="7426" width="13.28515625" style="1" customWidth="1"/>
    <col min="7427" max="7427" width="20.5703125" style="1" bestFit="1" customWidth="1"/>
    <col min="7428" max="7428" width="16.28515625" style="1" customWidth="1"/>
    <col min="7429" max="7429" width="14.85546875" style="1" customWidth="1"/>
    <col min="7430" max="7430" width="15.42578125" style="1" customWidth="1"/>
    <col min="7431" max="7431" width="14" style="1" customWidth="1"/>
    <col min="7432" max="7678" width="9.140625" style="1"/>
    <col min="7679" max="7679" width="31.28515625" style="1" customWidth="1"/>
    <col min="7680" max="7680" width="21.7109375" style="1" customWidth="1"/>
    <col min="7681" max="7681" width="13.42578125" style="1" customWidth="1"/>
    <col min="7682" max="7682" width="13.28515625" style="1" customWidth="1"/>
    <col min="7683" max="7683" width="20.5703125" style="1" bestFit="1" customWidth="1"/>
    <col min="7684" max="7684" width="16.28515625" style="1" customWidth="1"/>
    <col min="7685" max="7685" width="14.85546875" style="1" customWidth="1"/>
    <col min="7686" max="7686" width="15.42578125" style="1" customWidth="1"/>
    <col min="7687" max="7687" width="14" style="1" customWidth="1"/>
    <col min="7688" max="7934" width="9.140625" style="1"/>
    <col min="7935" max="7935" width="31.28515625" style="1" customWidth="1"/>
    <col min="7936" max="7936" width="21.7109375" style="1" customWidth="1"/>
    <col min="7937" max="7937" width="13.42578125" style="1" customWidth="1"/>
    <col min="7938" max="7938" width="13.28515625" style="1" customWidth="1"/>
    <col min="7939" max="7939" width="20.5703125" style="1" bestFit="1" customWidth="1"/>
    <col min="7940" max="7940" width="16.28515625" style="1" customWidth="1"/>
    <col min="7941" max="7941" width="14.85546875" style="1" customWidth="1"/>
    <col min="7942" max="7942" width="15.42578125" style="1" customWidth="1"/>
    <col min="7943" max="7943" width="14" style="1" customWidth="1"/>
    <col min="7944" max="8190" width="9.140625" style="1"/>
    <col min="8191" max="8191" width="31.28515625" style="1" customWidth="1"/>
    <col min="8192" max="8192" width="21.7109375" style="1" customWidth="1"/>
    <col min="8193" max="8193" width="13.42578125" style="1" customWidth="1"/>
    <col min="8194" max="8194" width="13.28515625" style="1" customWidth="1"/>
    <col min="8195" max="8195" width="20.5703125" style="1" bestFit="1" customWidth="1"/>
    <col min="8196" max="8196" width="16.28515625" style="1" customWidth="1"/>
    <col min="8197" max="8197" width="14.85546875" style="1" customWidth="1"/>
    <col min="8198" max="8198" width="15.42578125" style="1" customWidth="1"/>
    <col min="8199" max="8199" width="14" style="1" customWidth="1"/>
    <col min="8200" max="8446" width="9.140625" style="1"/>
    <col min="8447" max="8447" width="31.28515625" style="1" customWidth="1"/>
    <col min="8448" max="8448" width="21.7109375" style="1" customWidth="1"/>
    <col min="8449" max="8449" width="13.42578125" style="1" customWidth="1"/>
    <col min="8450" max="8450" width="13.28515625" style="1" customWidth="1"/>
    <col min="8451" max="8451" width="20.5703125" style="1" bestFit="1" customWidth="1"/>
    <col min="8452" max="8452" width="16.28515625" style="1" customWidth="1"/>
    <col min="8453" max="8453" width="14.85546875" style="1" customWidth="1"/>
    <col min="8454" max="8454" width="15.42578125" style="1" customWidth="1"/>
    <col min="8455" max="8455" width="14" style="1" customWidth="1"/>
    <col min="8456" max="8702" width="9.140625" style="1"/>
    <col min="8703" max="8703" width="31.28515625" style="1" customWidth="1"/>
    <col min="8704" max="8704" width="21.7109375" style="1" customWidth="1"/>
    <col min="8705" max="8705" width="13.42578125" style="1" customWidth="1"/>
    <col min="8706" max="8706" width="13.28515625" style="1" customWidth="1"/>
    <col min="8707" max="8707" width="20.5703125" style="1" bestFit="1" customWidth="1"/>
    <col min="8708" max="8708" width="16.28515625" style="1" customWidth="1"/>
    <col min="8709" max="8709" width="14.85546875" style="1" customWidth="1"/>
    <col min="8710" max="8710" width="15.42578125" style="1" customWidth="1"/>
    <col min="8711" max="8711" width="14" style="1" customWidth="1"/>
    <col min="8712" max="8958" width="9.140625" style="1"/>
    <col min="8959" max="8959" width="31.28515625" style="1" customWidth="1"/>
    <col min="8960" max="8960" width="21.7109375" style="1" customWidth="1"/>
    <col min="8961" max="8961" width="13.42578125" style="1" customWidth="1"/>
    <col min="8962" max="8962" width="13.28515625" style="1" customWidth="1"/>
    <col min="8963" max="8963" width="20.5703125" style="1" bestFit="1" customWidth="1"/>
    <col min="8964" max="8964" width="16.28515625" style="1" customWidth="1"/>
    <col min="8965" max="8965" width="14.85546875" style="1" customWidth="1"/>
    <col min="8966" max="8966" width="15.42578125" style="1" customWidth="1"/>
    <col min="8967" max="8967" width="14" style="1" customWidth="1"/>
    <col min="8968" max="9214" width="9.140625" style="1"/>
    <col min="9215" max="9215" width="31.28515625" style="1" customWidth="1"/>
    <col min="9216" max="9216" width="21.7109375" style="1" customWidth="1"/>
    <col min="9217" max="9217" width="13.42578125" style="1" customWidth="1"/>
    <col min="9218" max="9218" width="13.28515625" style="1" customWidth="1"/>
    <col min="9219" max="9219" width="20.5703125" style="1" bestFit="1" customWidth="1"/>
    <col min="9220" max="9220" width="16.28515625" style="1" customWidth="1"/>
    <col min="9221" max="9221" width="14.85546875" style="1" customWidth="1"/>
    <col min="9222" max="9222" width="15.42578125" style="1" customWidth="1"/>
    <col min="9223" max="9223" width="14" style="1" customWidth="1"/>
    <col min="9224" max="9470" width="9.140625" style="1"/>
    <col min="9471" max="9471" width="31.28515625" style="1" customWidth="1"/>
    <col min="9472" max="9472" width="21.7109375" style="1" customWidth="1"/>
    <col min="9473" max="9473" width="13.42578125" style="1" customWidth="1"/>
    <col min="9474" max="9474" width="13.28515625" style="1" customWidth="1"/>
    <col min="9475" max="9475" width="20.5703125" style="1" bestFit="1" customWidth="1"/>
    <col min="9476" max="9476" width="16.28515625" style="1" customWidth="1"/>
    <col min="9477" max="9477" width="14.85546875" style="1" customWidth="1"/>
    <col min="9478" max="9478" width="15.42578125" style="1" customWidth="1"/>
    <col min="9479" max="9479" width="14" style="1" customWidth="1"/>
    <col min="9480" max="9726" width="9.140625" style="1"/>
    <col min="9727" max="9727" width="31.28515625" style="1" customWidth="1"/>
    <col min="9728" max="9728" width="21.7109375" style="1" customWidth="1"/>
    <col min="9729" max="9729" width="13.42578125" style="1" customWidth="1"/>
    <col min="9730" max="9730" width="13.28515625" style="1" customWidth="1"/>
    <col min="9731" max="9731" width="20.5703125" style="1" bestFit="1" customWidth="1"/>
    <col min="9732" max="9732" width="16.28515625" style="1" customWidth="1"/>
    <col min="9733" max="9733" width="14.85546875" style="1" customWidth="1"/>
    <col min="9734" max="9734" width="15.42578125" style="1" customWidth="1"/>
    <col min="9735" max="9735" width="14" style="1" customWidth="1"/>
    <col min="9736" max="9982" width="9.140625" style="1"/>
    <col min="9983" max="9983" width="31.28515625" style="1" customWidth="1"/>
    <col min="9984" max="9984" width="21.7109375" style="1" customWidth="1"/>
    <col min="9985" max="9985" width="13.42578125" style="1" customWidth="1"/>
    <col min="9986" max="9986" width="13.28515625" style="1" customWidth="1"/>
    <col min="9987" max="9987" width="20.5703125" style="1" bestFit="1" customWidth="1"/>
    <col min="9988" max="9988" width="16.28515625" style="1" customWidth="1"/>
    <col min="9989" max="9989" width="14.85546875" style="1" customWidth="1"/>
    <col min="9990" max="9990" width="15.42578125" style="1" customWidth="1"/>
    <col min="9991" max="9991" width="14" style="1" customWidth="1"/>
    <col min="9992" max="10238" width="9.140625" style="1"/>
    <col min="10239" max="10239" width="31.28515625" style="1" customWidth="1"/>
    <col min="10240" max="10240" width="21.7109375" style="1" customWidth="1"/>
    <col min="10241" max="10241" width="13.42578125" style="1" customWidth="1"/>
    <col min="10242" max="10242" width="13.28515625" style="1" customWidth="1"/>
    <col min="10243" max="10243" width="20.5703125" style="1" bestFit="1" customWidth="1"/>
    <col min="10244" max="10244" width="16.28515625" style="1" customWidth="1"/>
    <col min="10245" max="10245" width="14.85546875" style="1" customWidth="1"/>
    <col min="10246" max="10246" width="15.42578125" style="1" customWidth="1"/>
    <col min="10247" max="10247" width="14" style="1" customWidth="1"/>
    <col min="10248" max="10494" width="9.140625" style="1"/>
    <col min="10495" max="10495" width="31.28515625" style="1" customWidth="1"/>
    <col min="10496" max="10496" width="21.7109375" style="1" customWidth="1"/>
    <col min="10497" max="10497" width="13.42578125" style="1" customWidth="1"/>
    <col min="10498" max="10498" width="13.28515625" style="1" customWidth="1"/>
    <col min="10499" max="10499" width="20.5703125" style="1" bestFit="1" customWidth="1"/>
    <col min="10500" max="10500" width="16.28515625" style="1" customWidth="1"/>
    <col min="10501" max="10501" width="14.85546875" style="1" customWidth="1"/>
    <col min="10502" max="10502" width="15.42578125" style="1" customWidth="1"/>
    <col min="10503" max="10503" width="14" style="1" customWidth="1"/>
    <col min="10504" max="10750" width="9.140625" style="1"/>
    <col min="10751" max="10751" width="31.28515625" style="1" customWidth="1"/>
    <col min="10752" max="10752" width="21.7109375" style="1" customWidth="1"/>
    <col min="10753" max="10753" width="13.42578125" style="1" customWidth="1"/>
    <col min="10754" max="10754" width="13.28515625" style="1" customWidth="1"/>
    <col min="10755" max="10755" width="20.5703125" style="1" bestFit="1" customWidth="1"/>
    <col min="10756" max="10756" width="16.28515625" style="1" customWidth="1"/>
    <col min="10757" max="10757" width="14.85546875" style="1" customWidth="1"/>
    <col min="10758" max="10758" width="15.42578125" style="1" customWidth="1"/>
    <col min="10759" max="10759" width="14" style="1" customWidth="1"/>
    <col min="10760" max="11006" width="9.140625" style="1"/>
    <col min="11007" max="11007" width="31.28515625" style="1" customWidth="1"/>
    <col min="11008" max="11008" width="21.7109375" style="1" customWidth="1"/>
    <col min="11009" max="11009" width="13.42578125" style="1" customWidth="1"/>
    <col min="11010" max="11010" width="13.28515625" style="1" customWidth="1"/>
    <col min="11011" max="11011" width="20.5703125" style="1" bestFit="1" customWidth="1"/>
    <col min="11012" max="11012" width="16.28515625" style="1" customWidth="1"/>
    <col min="11013" max="11013" width="14.85546875" style="1" customWidth="1"/>
    <col min="11014" max="11014" width="15.42578125" style="1" customWidth="1"/>
    <col min="11015" max="11015" width="14" style="1" customWidth="1"/>
    <col min="11016" max="11262" width="9.140625" style="1"/>
    <col min="11263" max="11263" width="31.28515625" style="1" customWidth="1"/>
    <col min="11264" max="11264" width="21.7109375" style="1" customWidth="1"/>
    <col min="11265" max="11265" width="13.42578125" style="1" customWidth="1"/>
    <col min="11266" max="11266" width="13.28515625" style="1" customWidth="1"/>
    <col min="11267" max="11267" width="20.5703125" style="1" bestFit="1" customWidth="1"/>
    <col min="11268" max="11268" width="16.28515625" style="1" customWidth="1"/>
    <col min="11269" max="11269" width="14.85546875" style="1" customWidth="1"/>
    <col min="11270" max="11270" width="15.42578125" style="1" customWidth="1"/>
    <col min="11271" max="11271" width="14" style="1" customWidth="1"/>
    <col min="11272" max="11518" width="9.140625" style="1"/>
    <col min="11519" max="11519" width="31.28515625" style="1" customWidth="1"/>
    <col min="11520" max="11520" width="21.7109375" style="1" customWidth="1"/>
    <col min="11521" max="11521" width="13.42578125" style="1" customWidth="1"/>
    <col min="11522" max="11522" width="13.28515625" style="1" customWidth="1"/>
    <col min="11523" max="11523" width="20.5703125" style="1" bestFit="1" customWidth="1"/>
    <col min="11524" max="11524" width="16.28515625" style="1" customWidth="1"/>
    <col min="11525" max="11525" width="14.85546875" style="1" customWidth="1"/>
    <col min="11526" max="11526" width="15.42578125" style="1" customWidth="1"/>
    <col min="11527" max="11527" width="14" style="1" customWidth="1"/>
    <col min="11528" max="11774" width="9.140625" style="1"/>
    <col min="11775" max="11775" width="31.28515625" style="1" customWidth="1"/>
    <col min="11776" max="11776" width="21.7109375" style="1" customWidth="1"/>
    <col min="11777" max="11777" width="13.42578125" style="1" customWidth="1"/>
    <col min="11778" max="11778" width="13.28515625" style="1" customWidth="1"/>
    <col min="11779" max="11779" width="20.5703125" style="1" bestFit="1" customWidth="1"/>
    <col min="11780" max="11780" width="16.28515625" style="1" customWidth="1"/>
    <col min="11781" max="11781" width="14.85546875" style="1" customWidth="1"/>
    <col min="11782" max="11782" width="15.42578125" style="1" customWidth="1"/>
    <col min="11783" max="11783" width="14" style="1" customWidth="1"/>
    <col min="11784" max="12030" width="9.140625" style="1"/>
    <col min="12031" max="12031" width="31.28515625" style="1" customWidth="1"/>
    <col min="12032" max="12032" width="21.7109375" style="1" customWidth="1"/>
    <col min="12033" max="12033" width="13.42578125" style="1" customWidth="1"/>
    <col min="12034" max="12034" width="13.28515625" style="1" customWidth="1"/>
    <col min="12035" max="12035" width="20.5703125" style="1" bestFit="1" customWidth="1"/>
    <col min="12036" max="12036" width="16.28515625" style="1" customWidth="1"/>
    <col min="12037" max="12037" width="14.85546875" style="1" customWidth="1"/>
    <col min="12038" max="12038" width="15.42578125" style="1" customWidth="1"/>
    <col min="12039" max="12039" width="14" style="1" customWidth="1"/>
    <col min="12040" max="12286" width="9.140625" style="1"/>
    <col min="12287" max="12287" width="31.28515625" style="1" customWidth="1"/>
    <col min="12288" max="12288" width="21.7109375" style="1" customWidth="1"/>
    <col min="12289" max="12289" width="13.42578125" style="1" customWidth="1"/>
    <col min="12290" max="12290" width="13.28515625" style="1" customWidth="1"/>
    <col min="12291" max="12291" width="20.5703125" style="1" bestFit="1" customWidth="1"/>
    <col min="12292" max="12292" width="16.28515625" style="1" customWidth="1"/>
    <col min="12293" max="12293" width="14.85546875" style="1" customWidth="1"/>
    <col min="12294" max="12294" width="15.42578125" style="1" customWidth="1"/>
    <col min="12295" max="12295" width="14" style="1" customWidth="1"/>
    <col min="12296" max="12542" width="9.140625" style="1"/>
    <col min="12543" max="12543" width="31.28515625" style="1" customWidth="1"/>
    <col min="12544" max="12544" width="21.7109375" style="1" customWidth="1"/>
    <col min="12545" max="12545" width="13.42578125" style="1" customWidth="1"/>
    <col min="12546" max="12546" width="13.28515625" style="1" customWidth="1"/>
    <col min="12547" max="12547" width="20.5703125" style="1" bestFit="1" customWidth="1"/>
    <col min="12548" max="12548" width="16.28515625" style="1" customWidth="1"/>
    <col min="12549" max="12549" width="14.85546875" style="1" customWidth="1"/>
    <col min="12550" max="12550" width="15.42578125" style="1" customWidth="1"/>
    <col min="12551" max="12551" width="14" style="1" customWidth="1"/>
    <col min="12552" max="12798" width="9.140625" style="1"/>
    <col min="12799" max="12799" width="31.28515625" style="1" customWidth="1"/>
    <col min="12800" max="12800" width="21.7109375" style="1" customWidth="1"/>
    <col min="12801" max="12801" width="13.42578125" style="1" customWidth="1"/>
    <col min="12802" max="12802" width="13.28515625" style="1" customWidth="1"/>
    <col min="12803" max="12803" width="20.5703125" style="1" bestFit="1" customWidth="1"/>
    <col min="12804" max="12804" width="16.28515625" style="1" customWidth="1"/>
    <col min="12805" max="12805" width="14.85546875" style="1" customWidth="1"/>
    <col min="12806" max="12806" width="15.42578125" style="1" customWidth="1"/>
    <col min="12807" max="12807" width="14" style="1" customWidth="1"/>
    <col min="12808" max="13054" width="9.140625" style="1"/>
    <col min="13055" max="13055" width="31.28515625" style="1" customWidth="1"/>
    <col min="13056" max="13056" width="21.7109375" style="1" customWidth="1"/>
    <col min="13057" max="13057" width="13.42578125" style="1" customWidth="1"/>
    <col min="13058" max="13058" width="13.28515625" style="1" customWidth="1"/>
    <col min="13059" max="13059" width="20.5703125" style="1" bestFit="1" customWidth="1"/>
    <col min="13060" max="13060" width="16.28515625" style="1" customWidth="1"/>
    <col min="13061" max="13061" width="14.85546875" style="1" customWidth="1"/>
    <col min="13062" max="13062" width="15.42578125" style="1" customWidth="1"/>
    <col min="13063" max="13063" width="14" style="1" customWidth="1"/>
    <col min="13064" max="13310" width="9.140625" style="1"/>
    <col min="13311" max="13311" width="31.28515625" style="1" customWidth="1"/>
    <col min="13312" max="13312" width="21.7109375" style="1" customWidth="1"/>
    <col min="13313" max="13313" width="13.42578125" style="1" customWidth="1"/>
    <col min="13314" max="13314" width="13.28515625" style="1" customWidth="1"/>
    <col min="13315" max="13315" width="20.5703125" style="1" bestFit="1" customWidth="1"/>
    <col min="13316" max="13316" width="16.28515625" style="1" customWidth="1"/>
    <col min="13317" max="13317" width="14.85546875" style="1" customWidth="1"/>
    <col min="13318" max="13318" width="15.42578125" style="1" customWidth="1"/>
    <col min="13319" max="13319" width="14" style="1" customWidth="1"/>
    <col min="13320" max="13566" width="9.140625" style="1"/>
    <col min="13567" max="13567" width="31.28515625" style="1" customWidth="1"/>
    <col min="13568" max="13568" width="21.7109375" style="1" customWidth="1"/>
    <col min="13569" max="13569" width="13.42578125" style="1" customWidth="1"/>
    <col min="13570" max="13570" width="13.28515625" style="1" customWidth="1"/>
    <col min="13571" max="13571" width="20.5703125" style="1" bestFit="1" customWidth="1"/>
    <col min="13572" max="13572" width="16.28515625" style="1" customWidth="1"/>
    <col min="13573" max="13573" width="14.85546875" style="1" customWidth="1"/>
    <col min="13574" max="13574" width="15.42578125" style="1" customWidth="1"/>
    <col min="13575" max="13575" width="14" style="1" customWidth="1"/>
    <col min="13576" max="13822" width="9.140625" style="1"/>
    <col min="13823" max="13823" width="31.28515625" style="1" customWidth="1"/>
    <col min="13824" max="13824" width="21.7109375" style="1" customWidth="1"/>
    <col min="13825" max="13825" width="13.42578125" style="1" customWidth="1"/>
    <col min="13826" max="13826" width="13.28515625" style="1" customWidth="1"/>
    <col min="13827" max="13827" width="20.5703125" style="1" bestFit="1" customWidth="1"/>
    <col min="13828" max="13828" width="16.28515625" style="1" customWidth="1"/>
    <col min="13829" max="13829" width="14.85546875" style="1" customWidth="1"/>
    <col min="13830" max="13830" width="15.42578125" style="1" customWidth="1"/>
    <col min="13831" max="13831" width="14" style="1" customWidth="1"/>
    <col min="13832" max="14078" width="9.140625" style="1"/>
    <col min="14079" max="14079" width="31.28515625" style="1" customWidth="1"/>
    <col min="14080" max="14080" width="21.7109375" style="1" customWidth="1"/>
    <col min="14081" max="14081" width="13.42578125" style="1" customWidth="1"/>
    <col min="14082" max="14082" width="13.28515625" style="1" customWidth="1"/>
    <col min="14083" max="14083" width="20.5703125" style="1" bestFit="1" customWidth="1"/>
    <col min="14084" max="14084" width="16.28515625" style="1" customWidth="1"/>
    <col min="14085" max="14085" width="14.85546875" style="1" customWidth="1"/>
    <col min="14086" max="14086" width="15.42578125" style="1" customWidth="1"/>
    <col min="14087" max="14087" width="14" style="1" customWidth="1"/>
    <col min="14088" max="14334" width="9.140625" style="1"/>
    <col min="14335" max="14335" width="31.28515625" style="1" customWidth="1"/>
    <col min="14336" max="14336" width="21.7109375" style="1" customWidth="1"/>
    <col min="14337" max="14337" width="13.42578125" style="1" customWidth="1"/>
    <col min="14338" max="14338" width="13.28515625" style="1" customWidth="1"/>
    <col min="14339" max="14339" width="20.5703125" style="1" bestFit="1" customWidth="1"/>
    <col min="14340" max="14340" width="16.28515625" style="1" customWidth="1"/>
    <col min="14341" max="14341" width="14.85546875" style="1" customWidth="1"/>
    <col min="14342" max="14342" width="15.42578125" style="1" customWidth="1"/>
    <col min="14343" max="14343" width="14" style="1" customWidth="1"/>
    <col min="14344" max="14590" width="9.140625" style="1"/>
    <col min="14591" max="14591" width="31.28515625" style="1" customWidth="1"/>
    <col min="14592" max="14592" width="21.7109375" style="1" customWidth="1"/>
    <col min="14593" max="14593" width="13.42578125" style="1" customWidth="1"/>
    <col min="14594" max="14594" width="13.28515625" style="1" customWidth="1"/>
    <col min="14595" max="14595" width="20.5703125" style="1" bestFit="1" customWidth="1"/>
    <col min="14596" max="14596" width="16.28515625" style="1" customWidth="1"/>
    <col min="14597" max="14597" width="14.85546875" style="1" customWidth="1"/>
    <col min="14598" max="14598" width="15.42578125" style="1" customWidth="1"/>
    <col min="14599" max="14599" width="14" style="1" customWidth="1"/>
    <col min="14600" max="14846" width="9.140625" style="1"/>
    <col min="14847" max="14847" width="31.28515625" style="1" customWidth="1"/>
    <col min="14848" max="14848" width="21.7109375" style="1" customWidth="1"/>
    <col min="14849" max="14849" width="13.42578125" style="1" customWidth="1"/>
    <col min="14850" max="14850" width="13.28515625" style="1" customWidth="1"/>
    <col min="14851" max="14851" width="20.5703125" style="1" bestFit="1" customWidth="1"/>
    <col min="14852" max="14852" width="16.28515625" style="1" customWidth="1"/>
    <col min="14853" max="14853" width="14.85546875" style="1" customWidth="1"/>
    <col min="14854" max="14854" width="15.42578125" style="1" customWidth="1"/>
    <col min="14855" max="14855" width="14" style="1" customWidth="1"/>
    <col min="14856" max="15102" width="9.140625" style="1"/>
    <col min="15103" max="15103" width="31.28515625" style="1" customWidth="1"/>
    <col min="15104" max="15104" width="21.7109375" style="1" customWidth="1"/>
    <col min="15105" max="15105" width="13.42578125" style="1" customWidth="1"/>
    <col min="15106" max="15106" width="13.28515625" style="1" customWidth="1"/>
    <col min="15107" max="15107" width="20.5703125" style="1" bestFit="1" customWidth="1"/>
    <col min="15108" max="15108" width="16.28515625" style="1" customWidth="1"/>
    <col min="15109" max="15109" width="14.85546875" style="1" customWidth="1"/>
    <col min="15110" max="15110" width="15.42578125" style="1" customWidth="1"/>
    <col min="15111" max="15111" width="14" style="1" customWidth="1"/>
    <col min="15112" max="15358" width="9.140625" style="1"/>
    <col min="15359" max="15359" width="31.28515625" style="1" customWidth="1"/>
    <col min="15360" max="15360" width="21.7109375" style="1" customWidth="1"/>
    <col min="15361" max="15361" width="13.42578125" style="1" customWidth="1"/>
    <col min="15362" max="15362" width="13.28515625" style="1" customWidth="1"/>
    <col min="15363" max="15363" width="20.5703125" style="1" bestFit="1" customWidth="1"/>
    <col min="15364" max="15364" width="16.28515625" style="1" customWidth="1"/>
    <col min="15365" max="15365" width="14.85546875" style="1" customWidth="1"/>
    <col min="15366" max="15366" width="15.42578125" style="1" customWidth="1"/>
    <col min="15367" max="15367" width="14" style="1" customWidth="1"/>
    <col min="15368" max="15614" width="9.140625" style="1"/>
    <col min="15615" max="15615" width="31.28515625" style="1" customWidth="1"/>
    <col min="15616" max="15616" width="21.7109375" style="1" customWidth="1"/>
    <col min="15617" max="15617" width="13.42578125" style="1" customWidth="1"/>
    <col min="15618" max="15618" width="13.28515625" style="1" customWidth="1"/>
    <col min="15619" max="15619" width="20.5703125" style="1" bestFit="1" customWidth="1"/>
    <col min="15620" max="15620" width="16.28515625" style="1" customWidth="1"/>
    <col min="15621" max="15621" width="14.85546875" style="1" customWidth="1"/>
    <col min="15622" max="15622" width="15.42578125" style="1" customWidth="1"/>
    <col min="15623" max="15623" width="14" style="1" customWidth="1"/>
    <col min="15624" max="15870" width="9.140625" style="1"/>
    <col min="15871" max="15871" width="31.28515625" style="1" customWidth="1"/>
    <col min="15872" max="15872" width="21.7109375" style="1" customWidth="1"/>
    <col min="15873" max="15873" width="13.42578125" style="1" customWidth="1"/>
    <col min="15874" max="15874" width="13.28515625" style="1" customWidth="1"/>
    <col min="15875" max="15875" width="20.5703125" style="1" bestFit="1" customWidth="1"/>
    <col min="15876" max="15876" width="16.28515625" style="1" customWidth="1"/>
    <col min="15877" max="15877" width="14.85546875" style="1" customWidth="1"/>
    <col min="15878" max="15878" width="15.42578125" style="1" customWidth="1"/>
    <col min="15879" max="15879" width="14" style="1" customWidth="1"/>
    <col min="15880" max="16126" width="9.140625" style="1"/>
    <col min="16127" max="16127" width="31.28515625" style="1" customWidth="1"/>
    <col min="16128" max="16128" width="21.7109375" style="1" customWidth="1"/>
    <col min="16129" max="16129" width="13.42578125" style="1" customWidth="1"/>
    <col min="16130" max="16130" width="13.28515625" style="1" customWidth="1"/>
    <col min="16131" max="16131" width="20.5703125" style="1" bestFit="1" customWidth="1"/>
    <col min="16132" max="16132" width="16.28515625" style="1" customWidth="1"/>
    <col min="16133" max="16133" width="14.85546875" style="1" customWidth="1"/>
    <col min="16134" max="16134" width="15.42578125" style="1" customWidth="1"/>
    <col min="16135" max="16135" width="14" style="1" customWidth="1"/>
    <col min="16136" max="16381" width="9.140625" style="1"/>
    <col min="16382" max="16384" width="8.85546875" style="1" customWidth="1"/>
  </cols>
  <sheetData>
    <row r="1" spans="1:9" ht="22.5" customHeight="1" x14ac:dyDescent="0.3">
      <c r="A1" s="192" t="s">
        <v>0</v>
      </c>
      <c r="B1" s="209"/>
      <c r="C1" s="193"/>
      <c r="D1" s="210"/>
      <c r="E1" s="209"/>
      <c r="F1" s="209"/>
      <c r="G1" s="194"/>
      <c r="H1" s="277" t="s">
        <v>118</v>
      </c>
      <c r="I1" s="197" t="s">
        <v>1</v>
      </c>
    </row>
    <row r="2" spans="1:9" ht="16.5" customHeight="1" x14ac:dyDescent="0.2">
      <c r="A2" s="154" t="s">
        <v>2</v>
      </c>
      <c r="B2" s="154"/>
      <c r="C2" s="154"/>
      <c r="D2" s="154"/>
      <c r="E2" s="154"/>
      <c r="F2" s="154"/>
      <c r="G2" s="154"/>
    </row>
    <row r="3" spans="1:9" s="2" customFormat="1" ht="15" x14ac:dyDescent="0.2">
      <c r="A3" s="7" t="s">
        <v>3</v>
      </c>
      <c r="D3" s="69"/>
      <c r="E3" s="281"/>
      <c r="F3" s="290" t="s">
        <v>4</v>
      </c>
      <c r="G3" s="70"/>
    </row>
    <row r="4" spans="1:9" s="2" customFormat="1" ht="15" x14ac:dyDescent="0.25">
      <c r="A4" s="68"/>
      <c r="E4" s="280"/>
      <c r="F4" s="291" t="s">
        <v>5</v>
      </c>
      <c r="G4" s="82"/>
    </row>
    <row r="5" spans="1:9" s="2" customFormat="1" ht="24.75" customHeight="1" thickBot="1" x14ac:dyDescent="0.3">
      <c r="A5" s="185" t="s">
        <v>6</v>
      </c>
      <c r="B5" s="110" t="s">
        <v>7</v>
      </c>
      <c r="C5" s="83"/>
      <c r="D5" s="111" t="s">
        <v>8</v>
      </c>
      <c r="E5" s="83"/>
      <c r="F5" s="6"/>
      <c r="G5" s="6"/>
    </row>
    <row r="6" spans="1:9" s="2" customFormat="1" ht="34.5" customHeight="1" x14ac:dyDescent="0.25">
      <c r="A6" s="185" t="s">
        <v>9</v>
      </c>
      <c r="B6" s="163"/>
      <c r="C6" s="164"/>
      <c r="D6" s="164"/>
      <c r="E6" s="164"/>
      <c r="F6" s="164"/>
      <c r="G6" s="112"/>
    </row>
    <row r="7" spans="1:9" s="2" customFormat="1" ht="21.95" customHeight="1" x14ac:dyDescent="0.25">
      <c r="A7" s="186" t="s">
        <v>10</v>
      </c>
      <c r="B7" s="353"/>
      <c r="C7" s="162"/>
      <c r="D7" s="162"/>
      <c r="E7" s="162"/>
      <c r="F7" s="162"/>
      <c r="G7" s="113"/>
    </row>
    <row r="8" spans="1:9" s="2" customFormat="1" ht="11.25" customHeight="1" x14ac:dyDescent="0.2">
      <c r="A8" s="71"/>
      <c r="B8" s="72"/>
      <c r="C8" s="72"/>
      <c r="D8" s="72"/>
      <c r="E8" s="72"/>
      <c r="F8" s="72"/>
      <c r="G8" s="72"/>
    </row>
    <row r="9" spans="1:9" s="2" customFormat="1" ht="13.5" customHeight="1" x14ac:dyDescent="0.25">
      <c r="A9" s="186" t="s">
        <v>11</v>
      </c>
      <c r="B9" s="72"/>
      <c r="C9" s="298"/>
      <c r="D9" s="300"/>
      <c r="F9" s="72"/>
      <c r="G9" s="72"/>
    </row>
    <row r="10" spans="1:9" s="2" customFormat="1" ht="8.25" customHeight="1" x14ac:dyDescent="0.2">
      <c r="A10" s="71"/>
      <c r="B10" s="72"/>
      <c r="C10" s="72"/>
      <c r="D10" s="72"/>
      <c r="E10" s="72"/>
      <c r="F10" s="72"/>
      <c r="G10" s="72"/>
    </row>
    <row r="11" spans="1:9" s="2" customFormat="1" ht="18" customHeight="1" x14ac:dyDescent="0.2">
      <c r="A11" s="84" t="s">
        <v>12</v>
      </c>
      <c r="B11" s="84"/>
      <c r="C11" s="84"/>
      <c r="E11" s="74"/>
      <c r="F11" s="73"/>
      <c r="G11" s="75"/>
    </row>
    <row r="12" spans="1:9" s="2" customFormat="1" ht="18" customHeight="1" x14ac:dyDescent="0.2">
      <c r="A12" s="84" t="s">
        <v>13</v>
      </c>
      <c r="B12" s="84"/>
      <c r="D12" s="85"/>
      <c r="E12" s="74"/>
      <c r="F12" s="7"/>
      <c r="G12" s="76"/>
    </row>
    <row r="13" spans="1:9" s="2" customFormat="1" ht="18" customHeight="1" x14ac:dyDescent="0.2">
      <c r="A13" s="84" t="s">
        <v>14</v>
      </c>
      <c r="B13" s="84"/>
      <c r="C13" s="299"/>
      <c r="D13" s="301"/>
      <c r="E13" s="7"/>
      <c r="F13" s="73"/>
      <c r="G13" s="73"/>
    </row>
    <row r="14" spans="1:9" s="2" customFormat="1" ht="18" customHeight="1" x14ac:dyDescent="0.2">
      <c r="A14" s="84" t="s">
        <v>15</v>
      </c>
      <c r="B14" s="84"/>
      <c r="C14" s="299"/>
      <c r="D14" s="301"/>
      <c r="E14" s="7"/>
      <c r="F14" s="7"/>
      <c r="G14" s="7"/>
    </row>
    <row r="15" spans="1:9" s="2" customFormat="1" ht="18" customHeight="1" x14ac:dyDescent="0.2">
      <c r="A15" s="184" t="s">
        <v>16</v>
      </c>
      <c r="B15" s="84"/>
      <c r="C15" s="299"/>
      <c r="D15" s="301"/>
      <c r="E15" s="7"/>
      <c r="F15" s="7"/>
      <c r="G15" s="7"/>
    </row>
    <row r="16" spans="1:9" s="2" customFormat="1" ht="25.5" customHeight="1" x14ac:dyDescent="0.3">
      <c r="A16" s="270" t="s">
        <v>17</v>
      </c>
      <c r="B16" s="270"/>
      <c r="C16" s="271"/>
      <c r="D16" s="271"/>
      <c r="E16" s="271"/>
      <c r="F16" s="271"/>
      <c r="G16" s="271"/>
    </row>
    <row r="17" spans="1:9" s="2" customFormat="1" ht="19.5" customHeight="1" thickBot="1" x14ac:dyDescent="0.3">
      <c r="A17" s="87" t="s">
        <v>18</v>
      </c>
      <c r="B17" s="100"/>
      <c r="C17" s="86"/>
      <c r="D17" s="86"/>
      <c r="E17" s="86"/>
      <c r="F17" s="86"/>
      <c r="G17" s="86"/>
    </row>
    <row r="18" spans="1:9" s="2" customFormat="1" ht="21.2" customHeight="1" thickBot="1" x14ac:dyDescent="0.3">
      <c r="A18" s="199" t="s">
        <v>19</v>
      </c>
      <c r="B18" s="92"/>
      <c r="C18" s="88"/>
      <c r="D18" s="88"/>
      <c r="E18" s="88"/>
      <c r="F18" s="88"/>
      <c r="G18" s="218"/>
      <c r="H18" s="292">
        <f>Palkkaselvityskooste!G25</f>
        <v>0</v>
      </c>
    </row>
    <row r="19" spans="1:9" s="2" customFormat="1" ht="21.2" customHeight="1" thickBot="1" x14ac:dyDescent="0.3">
      <c r="A19" s="7" t="s">
        <v>20</v>
      </c>
      <c r="B19" s="90"/>
      <c r="C19" s="90"/>
      <c r="D19" s="90"/>
      <c r="E19" s="90"/>
      <c r="F19" s="91"/>
      <c r="G19" s="217"/>
      <c r="H19" s="293">
        <f>'Lomapalkkojen selvityskooste'!I24</f>
        <v>0</v>
      </c>
    </row>
    <row r="20" spans="1:9" s="2" customFormat="1" ht="21.2" customHeight="1" thickBot="1" x14ac:dyDescent="0.3">
      <c r="A20" s="89"/>
      <c r="B20" s="90"/>
      <c r="C20" s="90"/>
      <c r="D20" s="90"/>
      <c r="E20" s="90"/>
      <c r="G20" s="224" t="s">
        <v>21</v>
      </c>
      <c r="H20" s="363">
        <f>SUM(H18:H19)</f>
        <v>0</v>
      </c>
    </row>
    <row r="21" spans="1:9" s="2" customFormat="1" ht="18" customHeight="1" x14ac:dyDescent="0.25">
      <c r="A21" s="99" t="s">
        <v>22</v>
      </c>
      <c r="B21" s="79"/>
      <c r="C21" s="79"/>
      <c r="D21" s="79"/>
      <c r="E21" s="79"/>
      <c r="F21" s="94"/>
      <c r="G21" s="55"/>
    </row>
    <row r="22" spans="1:9" s="3" customFormat="1" ht="17.25" customHeight="1" x14ac:dyDescent="0.2">
      <c r="A22" s="56" t="s">
        <v>23</v>
      </c>
      <c r="B22" s="56" t="s">
        <v>24</v>
      </c>
      <c r="C22" s="56" t="s">
        <v>25</v>
      </c>
      <c r="D22" s="158" t="s">
        <v>26</v>
      </c>
      <c r="E22" s="56"/>
      <c r="F22" s="56" t="s">
        <v>27</v>
      </c>
      <c r="G22" s="213" t="s">
        <v>28</v>
      </c>
      <c r="H22" s="211"/>
      <c r="I22" s="211"/>
    </row>
    <row r="23" spans="1:9" s="2" customFormat="1" ht="22.5" customHeight="1" x14ac:dyDescent="0.2">
      <c r="A23" s="8"/>
      <c r="B23" s="8"/>
      <c r="C23" s="9"/>
      <c r="D23" s="225"/>
      <c r="E23" s="221"/>
      <c r="F23" s="364"/>
      <c r="G23" s="214"/>
      <c r="H23" s="215"/>
      <c r="I23" s="219"/>
    </row>
    <row r="24" spans="1:9" s="2" customFormat="1" ht="21.2" customHeight="1" x14ac:dyDescent="0.2">
      <c r="A24" s="8"/>
      <c r="B24" s="8"/>
      <c r="C24" s="9"/>
      <c r="D24" s="225"/>
      <c r="E24" s="221"/>
      <c r="F24" s="364"/>
      <c r="G24" s="212"/>
      <c r="H24" s="216"/>
      <c r="I24" s="219"/>
    </row>
    <row r="25" spans="1:9" s="2" customFormat="1" ht="21.2" customHeight="1" x14ac:dyDescent="0.2">
      <c r="A25" s="8"/>
      <c r="B25" s="8"/>
      <c r="C25" s="9"/>
      <c r="D25" s="225"/>
      <c r="E25" s="221"/>
      <c r="F25" s="364"/>
      <c r="G25" s="214"/>
      <c r="H25" s="215"/>
      <c r="I25" s="220"/>
    </row>
    <row r="26" spans="1:9" s="2" customFormat="1" ht="21.2" customHeight="1" x14ac:dyDescent="0.2">
      <c r="A26" s="8"/>
      <c r="B26" s="8"/>
      <c r="C26" s="9"/>
      <c r="D26" s="225"/>
      <c r="E26" s="221"/>
      <c r="F26" s="364"/>
      <c r="G26" s="212"/>
      <c r="H26" s="216"/>
      <c r="I26" s="219"/>
    </row>
    <row r="27" spans="1:9" s="2" customFormat="1" ht="21.2" customHeight="1" x14ac:dyDescent="0.2">
      <c r="A27" s="8"/>
      <c r="B27" s="8"/>
      <c r="C27" s="9"/>
      <c r="D27" s="225"/>
      <c r="E27" s="221"/>
      <c r="F27" s="364"/>
      <c r="G27" s="212"/>
      <c r="H27" s="216"/>
      <c r="I27" s="219"/>
    </row>
    <row r="28" spans="1:9" s="2" customFormat="1" ht="21.2" customHeight="1" thickBot="1" x14ac:dyDescent="0.25">
      <c r="A28" s="8"/>
      <c r="B28" s="8"/>
      <c r="C28" s="8"/>
      <c r="D28" s="54"/>
      <c r="E28" s="222"/>
      <c r="F28" s="365"/>
      <c r="G28" s="212"/>
      <c r="H28" s="216"/>
      <c r="I28" s="219"/>
    </row>
    <row r="29" spans="1:9" s="146" customFormat="1" ht="18" customHeight="1" thickBot="1" x14ac:dyDescent="0.3">
      <c r="A29" s="144"/>
      <c r="B29" s="144"/>
      <c r="C29" s="144"/>
      <c r="D29" s="144"/>
      <c r="E29" s="223" t="s">
        <v>21</v>
      </c>
      <c r="F29" s="198">
        <f>SUM(F23:F28)</f>
        <v>0</v>
      </c>
      <c r="G29" s="148"/>
    </row>
    <row r="30" spans="1:9" s="2" customFormat="1" ht="16.5" customHeight="1" x14ac:dyDescent="0.3">
      <c r="A30" s="192" t="s">
        <v>0</v>
      </c>
      <c r="B30" s="209"/>
      <c r="C30" s="193"/>
      <c r="D30" s="210"/>
      <c r="E30" s="209"/>
      <c r="F30" s="209"/>
      <c r="G30" s="194"/>
      <c r="H30" s="277" t="s">
        <v>118</v>
      </c>
      <c r="I30" s="197" t="s">
        <v>29</v>
      </c>
    </row>
    <row r="31" spans="1:9" s="2" customFormat="1" ht="18.75" customHeight="1" x14ac:dyDescent="0.25">
      <c r="A31" s="157" t="s">
        <v>30</v>
      </c>
      <c r="B31" s="156"/>
      <c r="C31" s="156"/>
      <c r="D31" s="156"/>
      <c r="E31" s="156"/>
      <c r="F31" s="156"/>
      <c r="G31" s="156"/>
    </row>
    <row r="32" spans="1:9" s="2" customFormat="1" ht="15" customHeight="1" x14ac:dyDescent="0.2">
      <c r="A32" s="56" t="s">
        <v>23</v>
      </c>
      <c r="B32" s="56" t="s">
        <v>24</v>
      </c>
      <c r="C32" s="56" t="s">
        <v>31</v>
      </c>
      <c r="D32" s="158" t="s">
        <v>32</v>
      </c>
      <c r="E32" s="56"/>
      <c r="F32" s="56" t="s">
        <v>27</v>
      </c>
      <c r="G32" s="213" t="s">
        <v>28</v>
      </c>
      <c r="H32" s="211"/>
      <c r="I32" s="211"/>
    </row>
    <row r="33" spans="1:9" s="2" customFormat="1" ht="20.85" customHeight="1" x14ac:dyDescent="0.2">
      <c r="A33" s="8"/>
      <c r="B33" s="8"/>
      <c r="C33" s="9"/>
      <c r="D33" s="225"/>
      <c r="E33" s="222"/>
      <c r="F33" s="364">
        <v>0</v>
      </c>
      <c r="G33" s="214"/>
      <c r="H33" s="215"/>
      <c r="I33" s="219"/>
    </row>
    <row r="34" spans="1:9" s="2" customFormat="1" ht="20.85" customHeight="1" x14ac:dyDescent="0.2">
      <c r="A34" s="8"/>
      <c r="B34" s="8"/>
      <c r="C34" s="9"/>
      <c r="D34" s="225"/>
      <c r="E34" s="222"/>
      <c r="F34" s="364"/>
      <c r="G34" s="212"/>
      <c r="H34" s="216"/>
      <c r="I34" s="219"/>
    </row>
    <row r="35" spans="1:9" s="2" customFormat="1" ht="20.85" customHeight="1" x14ac:dyDescent="0.2">
      <c r="A35" s="8"/>
      <c r="B35" s="8"/>
      <c r="C35" s="9"/>
      <c r="D35" s="225"/>
      <c r="E35" s="222"/>
      <c r="F35" s="364"/>
      <c r="G35" s="214"/>
      <c r="H35" s="215"/>
      <c r="I35" s="220"/>
    </row>
    <row r="36" spans="1:9" s="2" customFormat="1" ht="20.85" customHeight="1" x14ac:dyDescent="0.2">
      <c r="A36" s="8"/>
      <c r="B36" s="8"/>
      <c r="C36" s="9"/>
      <c r="D36" s="225"/>
      <c r="E36" s="222"/>
      <c r="F36" s="364"/>
      <c r="G36" s="212"/>
      <c r="H36" s="216"/>
      <c r="I36" s="219"/>
    </row>
    <row r="37" spans="1:9" s="2" customFormat="1" ht="20.85" customHeight="1" x14ac:dyDescent="0.2">
      <c r="A37" s="8"/>
      <c r="B37" s="8"/>
      <c r="C37" s="9"/>
      <c r="D37" s="225"/>
      <c r="E37" s="222"/>
      <c r="F37" s="364"/>
      <c r="G37" s="212"/>
      <c r="H37" s="216"/>
      <c r="I37" s="219"/>
    </row>
    <row r="38" spans="1:9" s="146" customFormat="1" ht="20.85" customHeight="1" thickBot="1" x14ac:dyDescent="0.3">
      <c r="A38" s="8"/>
      <c r="B38" s="8"/>
      <c r="C38" s="8"/>
      <c r="D38" s="54"/>
      <c r="E38" s="222"/>
      <c r="F38" s="365"/>
      <c r="G38" s="212"/>
      <c r="H38" s="216"/>
      <c r="I38" s="219"/>
    </row>
    <row r="39" spans="1:9" s="2" customFormat="1" ht="20.85" customHeight="1" thickBot="1" x14ac:dyDescent="0.3">
      <c r="A39" s="144"/>
      <c r="B39" s="144"/>
      <c r="C39" s="144"/>
      <c r="D39" s="144"/>
      <c r="E39" s="223" t="s">
        <v>21</v>
      </c>
      <c r="F39" s="198">
        <f>SUM(F33:F38)</f>
        <v>0</v>
      </c>
      <c r="G39" s="148"/>
      <c r="H39" s="146"/>
      <c r="I39" s="146"/>
    </row>
    <row r="40" spans="1:9" s="2" customFormat="1" ht="20.85" customHeight="1" x14ac:dyDescent="0.25">
      <c r="A40" s="99" t="s">
        <v>122</v>
      </c>
      <c r="B40" s="55"/>
      <c r="C40" s="55"/>
      <c r="D40" s="55"/>
      <c r="E40" s="55"/>
      <c r="F40" s="55"/>
      <c r="G40" s="55"/>
    </row>
    <row r="41" spans="1:9" s="2" customFormat="1" ht="16.5" customHeight="1" x14ac:dyDescent="0.2">
      <c r="A41" s="56" t="s">
        <v>23</v>
      </c>
      <c r="B41" s="56" t="s">
        <v>24</v>
      </c>
      <c r="C41" s="56" t="s">
        <v>25</v>
      </c>
      <c r="D41" s="158" t="s">
        <v>26</v>
      </c>
      <c r="E41" s="56"/>
      <c r="F41" s="56" t="s">
        <v>27</v>
      </c>
      <c r="G41" s="213" t="s">
        <v>28</v>
      </c>
      <c r="H41" s="211"/>
      <c r="I41" s="211"/>
    </row>
    <row r="42" spans="1:9" s="2" customFormat="1" ht="20.85" customHeight="1" x14ac:dyDescent="0.2">
      <c r="A42" s="8"/>
      <c r="B42" s="8"/>
      <c r="C42" s="9"/>
      <c r="D42" s="225"/>
      <c r="E42" s="222"/>
      <c r="F42" s="364">
        <v>0</v>
      </c>
      <c r="G42" s="214"/>
      <c r="H42" s="215"/>
      <c r="I42" s="219"/>
    </row>
    <row r="43" spans="1:9" s="2" customFormat="1" ht="20.85" customHeight="1" x14ac:dyDescent="0.2">
      <c r="A43" s="8"/>
      <c r="B43" s="8"/>
      <c r="C43" s="9"/>
      <c r="D43" s="225"/>
      <c r="E43" s="222"/>
      <c r="F43" s="364"/>
      <c r="G43" s="212"/>
      <c r="H43" s="216"/>
      <c r="I43" s="219"/>
    </row>
    <row r="44" spans="1:9" s="2" customFormat="1" ht="20.85" customHeight="1" x14ac:dyDescent="0.2">
      <c r="A44" s="8"/>
      <c r="B44" s="8"/>
      <c r="C44" s="9"/>
      <c r="D44" s="225"/>
      <c r="E44" s="222"/>
      <c r="F44" s="364"/>
      <c r="G44" s="214"/>
      <c r="H44" s="215"/>
      <c r="I44" s="220"/>
    </row>
    <row r="45" spans="1:9" s="2" customFormat="1" ht="20.85" customHeight="1" x14ac:dyDescent="0.2">
      <c r="A45" s="8"/>
      <c r="B45" s="8"/>
      <c r="C45" s="9"/>
      <c r="D45" s="225"/>
      <c r="E45" s="222"/>
      <c r="F45" s="364"/>
      <c r="G45" s="212"/>
      <c r="H45" s="216"/>
      <c r="I45" s="219"/>
    </row>
    <row r="46" spans="1:9" s="2" customFormat="1" ht="20.85" customHeight="1" x14ac:dyDescent="0.2">
      <c r="A46" s="8"/>
      <c r="B46" s="8"/>
      <c r="C46" s="9"/>
      <c r="D46" s="225"/>
      <c r="E46" s="222"/>
      <c r="F46" s="364"/>
      <c r="G46" s="212"/>
      <c r="H46" s="216"/>
      <c r="I46" s="219"/>
    </row>
    <row r="47" spans="1:9" s="2" customFormat="1" ht="20.85" customHeight="1" thickBot="1" x14ac:dyDescent="0.25">
      <c r="A47" s="8"/>
      <c r="B47" s="8"/>
      <c r="C47" s="8"/>
      <c r="D47" s="54"/>
      <c r="E47" s="222"/>
      <c r="F47" s="365"/>
      <c r="G47" s="212"/>
      <c r="H47" s="216"/>
      <c r="I47" s="219"/>
    </row>
    <row r="48" spans="1:9" s="2" customFormat="1" ht="20.85" customHeight="1" thickBot="1" x14ac:dyDescent="0.3">
      <c r="A48" s="144"/>
      <c r="B48" s="144"/>
      <c r="C48" s="144"/>
      <c r="D48" s="144"/>
      <c r="E48" s="223" t="s">
        <v>21</v>
      </c>
      <c r="F48" s="198">
        <f>SUM(F42:F47)</f>
        <v>0</v>
      </c>
      <c r="G48" s="148"/>
      <c r="H48" s="146"/>
      <c r="I48" s="146"/>
    </row>
    <row r="49" spans="1:9" s="2" customFormat="1" ht="20.85" customHeight="1" x14ac:dyDescent="0.25">
      <c r="A49" s="99" t="s">
        <v>33</v>
      </c>
      <c r="B49" s="55"/>
      <c r="C49" s="55"/>
      <c r="D49" s="55"/>
      <c r="E49" s="55"/>
      <c r="F49" s="55"/>
      <c r="G49" s="55"/>
    </row>
    <row r="50" spans="1:9" s="2" customFormat="1" ht="18.75" customHeight="1" x14ac:dyDescent="0.2">
      <c r="A50" s="56" t="s">
        <v>23</v>
      </c>
      <c r="B50" s="56" t="s">
        <v>24</v>
      </c>
      <c r="C50" s="56" t="s">
        <v>25</v>
      </c>
      <c r="D50" s="158" t="s">
        <v>26</v>
      </c>
      <c r="E50" s="56"/>
      <c r="F50" s="56" t="s">
        <v>27</v>
      </c>
      <c r="G50" s="213" t="s">
        <v>28</v>
      </c>
      <c r="H50" s="211"/>
      <c r="I50" s="211"/>
    </row>
    <row r="51" spans="1:9" s="2" customFormat="1" ht="20.85" customHeight="1" x14ac:dyDescent="0.2">
      <c r="A51" s="8"/>
      <c r="B51" s="8"/>
      <c r="C51" s="9"/>
      <c r="D51" s="225"/>
      <c r="E51" s="222"/>
      <c r="F51" s="364">
        <v>0</v>
      </c>
      <c r="G51" s="214"/>
      <c r="H51" s="215"/>
      <c r="I51" s="219"/>
    </row>
    <row r="52" spans="1:9" s="2" customFormat="1" ht="20.85" customHeight="1" x14ac:dyDescent="0.2">
      <c r="A52" s="8"/>
      <c r="B52" s="8"/>
      <c r="C52" s="9"/>
      <c r="D52" s="225"/>
      <c r="E52" s="222"/>
      <c r="F52" s="364"/>
      <c r="G52" s="212"/>
      <c r="H52" s="216"/>
      <c r="I52" s="219"/>
    </row>
    <row r="53" spans="1:9" s="2" customFormat="1" ht="20.85" customHeight="1" x14ac:dyDescent="0.2">
      <c r="A53" s="8"/>
      <c r="B53" s="8"/>
      <c r="C53" s="9"/>
      <c r="D53" s="225"/>
      <c r="E53" s="222"/>
      <c r="F53" s="364"/>
      <c r="G53" s="214"/>
      <c r="H53" s="215"/>
      <c r="I53" s="220"/>
    </row>
    <row r="54" spans="1:9" s="2" customFormat="1" ht="20.85" customHeight="1" x14ac:dyDescent="0.2">
      <c r="A54" s="8"/>
      <c r="B54" s="8"/>
      <c r="C54" s="9"/>
      <c r="D54" s="225"/>
      <c r="E54" s="222"/>
      <c r="F54" s="364"/>
      <c r="G54" s="212"/>
      <c r="H54" s="216"/>
      <c r="I54" s="219"/>
    </row>
    <row r="55" spans="1:9" s="2" customFormat="1" ht="20.85" customHeight="1" x14ac:dyDescent="0.2">
      <c r="A55" s="8"/>
      <c r="B55" s="8"/>
      <c r="C55" s="9"/>
      <c r="D55" s="225"/>
      <c r="E55" s="222"/>
      <c r="F55" s="364"/>
      <c r="G55" s="212"/>
      <c r="H55" s="216"/>
      <c r="I55" s="219"/>
    </row>
    <row r="56" spans="1:9" s="146" customFormat="1" ht="20.85" customHeight="1" thickBot="1" x14ac:dyDescent="0.3">
      <c r="A56" s="8"/>
      <c r="B56" s="8"/>
      <c r="C56" s="8"/>
      <c r="D56" s="54"/>
      <c r="E56" s="222"/>
      <c r="F56" s="365"/>
      <c r="G56" s="212"/>
      <c r="H56" s="216"/>
      <c r="I56" s="219"/>
    </row>
    <row r="57" spans="1:9" s="2" customFormat="1" ht="20.85" customHeight="1" thickBot="1" x14ac:dyDescent="0.3">
      <c r="A57" s="144"/>
      <c r="B57" s="144"/>
      <c r="C57" s="144"/>
      <c r="D57" s="144"/>
      <c r="E57" s="223" t="s">
        <v>21</v>
      </c>
      <c r="F57" s="198">
        <f>SUM(F51:F56)</f>
        <v>0</v>
      </c>
      <c r="G57" s="148"/>
      <c r="H57" s="146"/>
      <c r="I57" s="146"/>
    </row>
    <row r="58" spans="1:9" s="2" customFormat="1" ht="16.5" customHeight="1" x14ac:dyDescent="0.3">
      <c r="A58" s="195" t="s">
        <v>0</v>
      </c>
      <c r="B58" s="227"/>
      <c r="C58" s="196"/>
      <c r="D58" s="211"/>
      <c r="E58" s="268"/>
      <c r="F58" s="268"/>
      <c r="G58" s="267"/>
      <c r="H58" s="309" t="s">
        <v>118</v>
      </c>
      <c r="I58" s="197" t="s">
        <v>35</v>
      </c>
    </row>
    <row r="59" spans="1:9" s="2" customFormat="1" ht="39.75" customHeight="1" x14ac:dyDescent="0.25">
      <c r="A59" s="99" t="s">
        <v>34</v>
      </c>
      <c r="B59" s="79"/>
      <c r="C59" s="79"/>
      <c r="D59" s="79"/>
      <c r="E59" s="79"/>
      <c r="F59" s="79"/>
      <c r="G59" s="55"/>
    </row>
    <row r="60" spans="1:9" s="2" customFormat="1" ht="13.5" customHeight="1" x14ac:dyDescent="0.2">
      <c r="A60" s="56" t="s">
        <v>23</v>
      </c>
      <c r="B60" s="56" t="s">
        <v>24</v>
      </c>
      <c r="C60" s="56" t="s">
        <v>25</v>
      </c>
      <c r="D60" s="158" t="s">
        <v>26</v>
      </c>
      <c r="E60" s="226"/>
      <c r="F60" s="56" t="s">
        <v>27</v>
      </c>
      <c r="G60" s="213" t="s">
        <v>28</v>
      </c>
      <c r="H60" s="211"/>
      <c r="I60" s="211"/>
    </row>
    <row r="61" spans="1:9" s="2" customFormat="1" ht="20.25" customHeight="1" x14ac:dyDescent="0.2">
      <c r="A61" s="8"/>
      <c r="B61" s="8"/>
      <c r="C61" s="9"/>
      <c r="D61" s="225"/>
      <c r="E61" s="222"/>
      <c r="F61" s="364">
        <v>0</v>
      </c>
      <c r="G61" s="214"/>
      <c r="H61" s="215"/>
      <c r="I61" s="219"/>
    </row>
    <row r="62" spans="1:9" s="2" customFormat="1" ht="20.25" customHeight="1" x14ac:dyDescent="0.2">
      <c r="A62" s="8"/>
      <c r="B62" s="8"/>
      <c r="C62" s="9"/>
      <c r="D62" s="225"/>
      <c r="E62" s="222"/>
      <c r="F62" s="364"/>
      <c r="G62" s="212"/>
      <c r="H62" s="216"/>
      <c r="I62" s="219"/>
    </row>
    <row r="63" spans="1:9" s="2" customFormat="1" ht="20.25" customHeight="1" x14ac:dyDescent="0.2">
      <c r="A63" s="8"/>
      <c r="B63" s="8"/>
      <c r="C63" s="9"/>
      <c r="D63" s="225"/>
      <c r="E63" s="222"/>
      <c r="F63" s="364"/>
      <c r="G63" s="214"/>
      <c r="H63" s="215"/>
      <c r="I63" s="220"/>
    </row>
    <row r="64" spans="1:9" s="2" customFormat="1" ht="20.25" customHeight="1" x14ac:dyDescent="0.2">
      <c r="A64" s="8"/>
      <c r="B64" s="8"/>
      <c r="C64" s="9"/>
      <c r="D64" s="225"/>
      <c r="E64" s="222"/>
      <c r="F64" s="364"/>
      <c r="G64" s="212"/>
      <c r="H64" s="216"/>
      <c r="I64" s="219"/>
    </row>
    <row r="65" spans="1:13" s="146" customFormat="1" ht="20.25" customHeight="1" x14ac:dyDescent="0.25">
      <c r="A65" s="8"/>
      <c r="B65" s="8"/>
      <c r="C65" s="9"/>
      <c r="D65" s="225"/>
      <c r="E65" s="222"/>
      <c r="F65" s="364"/>
      <c r="G65" s="212"/>
      <c r="H65" s="216"/>
      <c r="I65" s="219"/>
    </row>
    <row r="66" spans="1:13" s="2" customFormat="1" ht="20.25" customHeight="1" thickBot="1" x14ac:dyDescent="0.25">
      <c r="A66" s="8"/>
      <c r="B66" s="8"/>
      <c r="C66" s="8"/>
      <c r="D66" s="54"/>
      <c r="E66" s="222"/>
      <c r="F66" s="365"/>
      <c r="G66" s="212"/>
      <c r="H66" s="216"/>
      <c r="I66" s="219"/>
    </row>
    <row r="67" spans="1:13" s="2" customFormat="1" ht="20.25" customHeight="1" thickBot="1" x14ac:dyDescent="0.3">
      <c r="A67" s="144"/>
      <c r="B67" s="144"/>
      <c r="C67" s="144"/>
      <c r="D67" s="144"/>
      <c r="E67" s="223" t="s">
        <v>21</v>
      </c>
      <c r="F67" s="198">
        <f>SUM(F61:F66)</f>
        <v>0</v>
      </c>
      <c r="G67" s="148"/>
      <c r="H67" s="146"/>
      <c r="I67" s="146"/>
    </row>
    <row r="68" spans="1:13" s="2" customFormat="1" ht="12.75" customHeight="1" x14ac:dyDescent="0.2">
      <c r="A68" s="73"/>
      <c r="B68" s="73"/>
      <c r="C68" s="73"/>
      <c r="D68" s="73"/>
      <c r="E68" s="73"/>
      <c r="F68" s="73"/>
      <c r="G68" s="7"/>
    </row>
    <row r="69" spans="1:13" s="2" customFormat="1" ht="15" customHeight="1" x14ac:dyDescent="0.3">
      <c r="A69" s="329"/>
      <c r="B69" s="330"/>
      <c r="C69" s="331"/>
      <c r="D69" s="332"/>
      <c r="E69" s="321"/>
      <c r="F69" s="321"/>
      <c r="G69" s="322"/>
      <c r="H69" s="323"/>
      <c r="I69" s="324"/>
    </row>
    <row r="70" spans="1:13" s="2" customFormat="1" ht="22.5" customHeight="1" thickBot="1" x14ac:dyDescent="0.3">
      <c r="A70" s="311" t="s">
        <v>124</v>
      </c>
      <c r="B70" s="312"/>
      <c r="C70" s="313"/>
      <c r="D70" s="314"/>
      <c r="E70" s="319"/>
      <c r="F70" s="346"/>
      <c r="G70" s="7"/>
      <c r="H70" s="7"/>
      <c r="I70" s="7"/>
      <c r="J70" s="7"/>
      <c r="K70" s="7"/>
      <c r="L70" s="318"/>
      <c r="M70" s="325"/>
    </row>
    <row r="71" spans="1:13" s="2" customFormat="1" ht="25.5" customHeight="1" thickBot="1" x14ac:dyDescent="0.3">
      <c r="A71" s="87"/>
      <c r="B71" s="315"/>
      <c r="C71" s="316"/>
      <c r="D71" s="317"/>
      <c r="E71" s="320"/>
      <c r="F71" s="347"/>
      <c r="G71" s="7"/>
      <c r="H71" s="7"/>
      <c r="I71" s="7"/>
      <c r="J71" s="7"/>
      <c r="K71" s="7"/>
      <c r="L71" s="318"/>
      <c r="M71" s="7"/>
    </row>
    <row r="72" spans="1:13" s="2" customFormat="1" ht="22.5" customHeight="1" thickBot="1" x14ac:dyDescent="0.3">
      <c r="A72" s="200" t="s">
        <v>128</v>
      </c>
      <c r="B72" s="200"/>
      <c r="C72" s="200"/>
      <c r="D72" s="200"/>
      <c r="E72" s="200"/>
      <c r="F72" s="255">
        <f>H20+F29+F39+F48+F57+F67+F70</f>
        <v>0</v>
      </c>
      <c r="G72" s="7"/>
    </row>
    <row r="73" spans="1:13" s="2" customFormat="1" ht="15" customHeight="1" x14ac:dyDescent="0.2">
      <c r="A73" s="57"/>
      <c r="B73" s="57"/>
      <c r="C73" s="57"/>
      <c r="D73" s="57"/>
      <c r="E73" s="57"/>
      <c r="F73" s="57"/>
      <c r="G73" s="7"/>
    </row>
    <row r="74" spans="1:13" s="2" customFormat="1" ht="15" customHeight="1" x14ac:dyDescent="0.25">
      <c r="A74" s="338" t="s">
        <v>39</v>
      </c>
      <c r="B74" s="57"/>
      <c r="C74" s="57"/>
      <c r="D74" s="57"/>
      <c r="E74" s="57"/>
      <c r="F74" s="57"/>
      <c r="G74" s="7"/>
    </row>
    <row r="75" spans="1:13" s="2" customFormat="1" ht="15" customHeight="1" x14ac:dyDescent="0.2">
      <c r="A75" s="56" t="s">
        <v>23</v>
      </c>
      <c r="B75" s="56" t="s">
        <v>24</v>
      </c>
      <c r="C75" s="56" t="s">
        <v>25</v>
      </c>
      <c r="D75" s="158" t="s">
        <v>26</v>
      </c>
      <c r="E75" s="226"/>
      <c r="F75" s="56" t="s">
        <v>27</v>
      </c>
      <c r="G75" s="7"/>
    </row>
    <row r="76" spans="1:13" s="2" customFormat="1" ht="18.600000000000001" customHeight="1" x14ac:dyDescent="0.2">
      <c r="A76" s="8"/>
      <c r="B76" s="8"/>
      <c r="C76" s="9"/>
      <c r="D76" s="225"/>
      <c r="E76" s="222"/>
      <c r="F76" s="364">
        <v>0</v>
      </c>
      <c r="G76" s="7"/>
    </row>
    <row r="77" spans="1:13" s="2" customFormat="1" ht="18.600000000000001" customHeight="1" x14ac:dyDescent="0.2">
      <c r="A77" s="8"/>
      <c r="B77" s="8"/>
      <c r="C77" s="9"/>
      <c r="D77" s="225"/>
      <c r="E77" s="222"/>
      <c r="F77" s="364"/>
      <c r="G77" s="7"/>
    </row>
    <row r="78" spans="1:13" s="2" customFormat="1" ht="18.600000000000001" customHeight="1" x14ac:dyDescent="0.2">
      <c r="A78" s="8"/>
      <c r="B78" s="8"/>
      <c r="C78" s="9"/>
      <c r="D78" s="225"/>
      <c r="E78" s="222"/>
      <c r="F78" s="364"/>
      <c r="G78" s="7"/>
    </row>
    <row r="79" spans="1:13" s="2" customFormat="1" ht="18.600000000000001" customHeight="1" x14ac:dyDescent="0.2">
      <c r="A79" s="8"/>
      <c r="B79" s="8"/>
      <c r="C79" s="9"/>
      <c r="D79" s="225"/>
      <c r="E79" s="222"/>
      <c r="F79" s="364"/>
      <c r="G79" s="7"/>
    </row>
    <row r="80" spans="1:13" s="2" customFormat="1" ht="18.600000000000001" customHeight="1" x14ac:dyDescent="0.2">
      <c r="A80" s="8"/>
      <c r="B80" s="8"/>
      <c r="C80" s="9"/>
      <c r="D80" s="225"/>
      <c r="E80" s="222"/>
      <c r="F80" s="364"/>
      <c r="G80" s="7"/>
    </row>
    <row r="81" spans="1:9" s="2" customFormat="1" ht="18.600000000000001" customHeight="1" thickBot="1" x14ac:dyDescent="0.25">
      <c r="A81" s="8"/>
      <c r="B81" s="8"/>
      <c r="C81" s="8"/>
      <c r="D81" s="54"/>
      <c r="E81" s="222"/>
      <c r="F81" s="365"/>
      <c r="G81" s="7"/>
    </row>
    <row r="82" spans="1:9" s="2" customFormat="1" ht="18.600000000000001" customHeight="1" thickBot="1" x14ac:dyDescent="0.3">
      <c r="A82" s="144"/>
      <c r="B82" s="144"/>
      <c r="C82" s="144"/>
      <c r="D82" s="144"/>
      <c r="E82" s="223" t="s">
        <v>21</v>
      </c>
      <c r="F82" s="236">
        <f>SUM(F76:F81)</f>
        <v>0</v>
      </c>
      <c r="G82" s="7"/>
    </row>
    <row r="83" spans="1:9" s="2" customFormat="1" ht="15" customHeight="1" thickBot="1" x14ac:dyDescent="0.25">
      <c r="A83" s="57"/>
      <c r="B83" s="57"/>
      <c r="C83" s="57"/>
      <c r="D83" s="57"/>
      <c r="E83" s="57"/>
      <c r="F83" s="57"/>
      <c r="G83" s="7"/>
    </row>
    <row r="84" spans="1:9" s="2" customFormat="1" ht="15" customHeight="1" thickBot="1" x14ac:dyDescent="0.3">
      <c r="A84" s="200" t="s">
        <v>129</v>
      </c>
      <c r="B84" s="348"/>
      <c r="C84" s="348"/>
      <c r="D84" s="348"/>
      <c r="E84" s="349"/>
      <c r="F84" s="350">
        <f>F72-F82</f>
        <v>0</v>
      </c>
      <c r="G84" s="7"/>
    </row>
    <row r="85" spans="1:9" s="2" customFormat="1" ht="15" customHeight="1" x14ac:dyDescent="0.25">
      <c r="A85" s="351" t="s">
        <v>127</v>
      </c>
      <c r="B85" s="7"/>
      <c r="G85" s="7"/>
    </row>
    <row r="86" spans="1:9" s="2" customFormat="1" ht="15" customHeight="1" x14ac:dyDescent="0.2">
      <c r="A86" s="57"/>
      <c r="B86" s="57"/>
      <c r="C86" s="57"/>
      <c r="D86" s="57"/>
      <c r="E86" s="57"/>
      <c r="F86" s="57"/>
      <c r="G86" s="7"/>
    </row>
    <row r="87" spans="1:9" s="2" customFormat="1" ht="15" customHeight="1" x14ac:dyDescent="0.2">
      <c r="A87" s="57"/>
      <c r="B87" s="57"/>
      <c r="C87" s="57"/>
      <c r="D87" s="57"/>
      <c r="E87" s="57"/>
      <c r="F87" s="57"/>
      <c r="G87" s="7"/>
    </row>
    <row r="88" spans="1:9" s="2" customFormat="1" ht="16.5" customHeight="1" x14ac:dyDescent="0.3">
      <c r="A88" s="195" t="s">
        <v>0</v>
      </c>
      <c r="B88" s="227"/>
      <c r="C88" s="196"/>
      <c r="D88" s="211"/>
      <c r="E88" s="227"/>
      <c r="F88" s="227"/>
      <c r="G88" s="197"/>
      <c r="H88" s="278" t="s">
        <v>118</v>
      </c>
      <c r="I88" s="197" t="s">
        <v>40</v>
      </c>
    </row>
    <row r="89" spans="1:9" s="345" customFormat="1" ht="31.5" customHeight="1" thickBot="1" x14ac:dyDescent="0.3">
      <c r="A89" s="269" t="s">
        <v>41</v>
      </c>
      <c r="B89" s="343"/>
      <c r="C89" s="343"/>
      <c r="D89" s="343"/>
      <c r="E89" s="343"/>
      <c r="F89" s="343"/>
      <c r="G89" s="344"/>
    </row>
    <row r="90" spans="1:9" s="2" customFormat="1" ht="19.5" customHeight="1" thickBot="1" x14ac:dyDescent="0.3">
      <c r="A90" s="141" t="s">
        <v>42</v>
      </c>
      <c r="B90" s="142"/>
      <c r="C90" s="142" t="s">
        <v>43</v>
      </c>
      <c r="D90" s="143"/>
      <c r="E90" s="56"/>
      <c r="F90" s="366">
        <f>D90/100*F84</f>
        <v>0</v>
      </c>
      <c r="G90" s="77"/>
    </row>
    <row r="91" spans="1:9" s="2" customFormat="1" ht="15" customHeight="1" thickBot="1" x14ac:dyDescent="0.25">
      <c r="A91" s="78"/>
      <c r="B91" s="78"/>
      <c r="C91" s="78"/>
      <c r="D91" s="79"/>
      <c r="E91" s="56"/>
      <c r="F91" s="80"/>
      <c r="G91" s="7"/>
    </row>
    <row r="92" spans="1:9" s="2" customFormat="1" ht="15" customHeight="1" thickBot="1" x14ac:dyDescent="0.25">
      <c r="A92" s="93" t="s">
        <v>44</v>
      </c>
      <c r="B92" s="101"/>
      <c r="C92" s="101"/>
      <c r="D92" s="101"/>
      <c r="E92" s="101"/>
      <c r="F92" s="367"/>
      <c r="G92" s="7"/>
    </row>
    <row r="93" spans="1:9" s="2" customFormat="1" ht="15" customHeight="1" x14ac:dyDescent="0.2">
      <c r="A93" s="93"/>
      <c r="B93" s="101"/>
      <c r="C93" s="101"/>
      <c r="D93" s="101"/>
      <c r="E93" s="101"/>
      <c r="F93" s="302"/>
      <c r="G93" s="7"/>
    </row>
    <row r="94" spans="1:9" s="2" customFormat="1" ht="20.85" customHeight="1" x14ac:dyDescent="0.2">
      <c r="A94" s="93" t="s">
        <v>45</v>
      </c>
      <c r="B94" s="102"/>
      <c r="C94" s="102"/>
      <c r="D94" s="102"/>
      <c r="E94" s="102"/>
      <c r="F94" s="102"/>
      <c r="G94" s="7"/>
    </row>
    <row r="95" spans="1:9" s="2" customFormat="1" ht="16.5" customHeight="1" x14ac:dyDescent="0.2">
      <c r="A95" s="235" t="s">
        <v>46</v>
      </c>
      <c r="B95" s="235" t="s">
        <v>47</v>
      </c>
      <c r="C95" s="235" t="s">
        <v>38</v>
      </c>
      <c r="D95" s="68"/>
      <c r="E95" s="68"/>
      <c r="F95" s="235" t="s">
        <v>27</v>
      </c>
      <c r="G95" s="73"/>
    </row>
    <row r="96" spans="1:9" s="2" customFormat="1" ht="20.85" customHeight="1" x14ac:dyDescent="0.2">
      <c r="A96" s="8"/>
      <c r="B96" s="11" t="s">
        <v>48</v>
      </c>
      <c r="C96" s="225"/>
      <c r="D96" s="228"/>
      <c r="E96" s="229"/>
      <c r="F96" s="364">
        <v>0</v>
      </c>
      <c r="G96" s="7"/>
    </row>
    <row r="97" spans="1:9" s="2" customFormat="1" ht="20.85" customHeight="1" x14ac:dyDescent="0.2">
      <c r="A97" s="8"/>
      <c r="B97" s="11" t="s">
        <v>49</v>
      </c>
      <c r="C97" s="225"/>
      <c r="D97" s="228"/>
      <c r="E97" s="229"/>
      <c r="F97" s="364"/>
      <c r="G97" s="81"/>
    </row>
    <row r="98" spans="1:9" s="2" customFormat="1" ht="20.85" customHeight="1" x14ac:dyDescent="0.2">
      <c r="A98" s="12"/>
      <c r="B98" s="12"/>
      <c r="C98" s="233"/>
      <c r="D98" s="230"/>
      <c r="E98" s="221"/>
      <c r="F98" s="368"/>
      <c r="G98" s="56"/>
    </row>
    <row r="99" spans="1:9" s="2" customFormat="1" ht="20.85" customHeight="1" thickBot="1" x14ac:dyDescent="0.3">
      <c r="A99" s="13"/>
      <c r="B99" s="13"/>
      <c r="C99" s="234"/>
      <c r="D99" s="231"/>
      <c r="E99" s="232"/>
      <c r="F99" s="369"/>
      <c r="G99" s="7"/>
      <c r="H99" s="146"/>
      <c r="I99" s="146"/>
    </row>
    <row r="100" spans="1:9" s="2" customFormat="1" ht="20.85" customHeight="1" thickBot="1" x14ac:dyDescent="0.3">
      <c r="A100" s="144"/>
      <c r="B100" s="144"/>
      <c r="C100" s="144"/>
      <c r="D100" s="144"/>
      <c r="E100" s="223" t="s">
        <v>21</v>
      </c>
      <c r="F100" s="333">
        <f>SUM(F96:F99)</f>
        <v>0</v>
      </c>
      <c r="G100" s="148"/>
    </row>
    <row r="101" spans="1:9" s="2" customFormat="1" ht="12.75" customHeight="1" x14ac:dyDescent="0.2">
      <c r="A101" s="7"/>
      <c r="B101" s="7"/>
      <c r="C101" s="7"/>
      <c r="D101" s="7"/>
      <c r="E101" s="7"/>
      <c r="F101" s="7"/>
      <c r="G101" s="7"/>
    </row>
    <row r="102" spans="1:9" s="2" customFormat="1" ht="20.85" customHeight="1" x14ac:dyDescent="0.2">
      <c r="A102" s="93" t="s">
        <v>50</v>
      </c>
      <c r="B102" s="93"/>
      <c r="C102" s="93"/>
      <c r="D102" s="93"/>
      <c r="E102" s="93"/>
      <c r="F102" s="93"/>
      <c r="G102" s="7"/>
    </row>
    <row r="103" spans="1:9" s="2" customFormat="1" ht="16.5" customHeight="1" x14ac:dyDescent="0.2">
      <c r="A103" s="235" t="s">
        <v>46</v>
      </c>
      <c r="B103" s="235" t="s">
        <v>47</v>
      </c>
      <c r="C103" s="235" t="s">
        <v>38</v>
      </c>
      <c r="D103" s="68"/>
      <c r="E103" s="68"/>
      <c r="F103" s="235" t="s">
        <v>27</v>
      </c>
      <c r="G103" s="73"/>
    </row>
    <row r="104" spans="1:9" s="2" customFormat="1" ht="20.85" customHeight="1" x14ac:dyDescent="0.2">
      <c r="A104" s="8"/>
      <c r="B104" s="11" t="s">
        <v>51</v>
      </c>
      <c r="C104" s="225"/>
      <c r="D104" s="228"/>
      <c r="E104" s="229"/>
      <c r="F104" s="364">
        <v>0</v>
      </c>
      <c r="G104" s="7"/>
    </row>
    <row r="105" spans="1:9" s="2" customFormat="1" ht="20.85" customHeight="1" x14ac:dyDescent="0.2">
      <c r="A105" s="8"/>
      <c r="B105" s="11" t="s">
        <v>52</v>
      </c>
      <c r="C105" s="225"/>
      <c r="D105" s="228"/>
      <c r="E105" s="229"/>
      <c r="F105" s="364"/>
      <c r="G105" s="81"/>
    </row>
    <row r="106" spans="1:9" s="2" customFormat="1" ht="20.85" customHeight="1" x14ac:dyDescent="0.2">
      <c r="A106" s="12"/>
      <c r="B106" s="12"/>
      <c r="C106" s="233"/>
      <c r="D106" s="230"/>
      <c r="E106" s="221"/>
      <c r="F106" s="368"/>
      <c r="G106" s="56"/>
    </row>
    <row r="107" spans="1:9" s="2" customFormat="1" ht="20.85" customHeight="1" thickBot="1" x14ac:dyDescent="0.3">
      <c r="A107" s="13"/>
      <c r="B107" s="13"/>
      <c r="C107" s="234"/>
      <c r="D107" s="231"/>
      <c r="E107" s="232"/>
      <c r="F107" s="369"/>
      <c r="G107" s="7"/>
      <c r="H107" s="146"/>
      <c r="I107" s="146"/>
    </row>
    <row r="108" spans="1:9" s="2" customFormat="1" ht="20.85" customHeight="1" thickBot="1" x14ac:dyDescent="0.3">
      <c r="A108" s="144"/>
      <c r="B108" s="144"/>
      <c r="C108" s="144"/>
      <c r="D108" s="144"/>
      <c r="E108" s="223" t="s">
        <v>21</v>
      </c>
      <c r="F108" s="333">
        <f>SUM(F104:F107)</f>
        <v>0</v>
      </c>
      <c r="G108" s="148"/>
    </row>
    <row r="109" spans="1:9" s="2" customFormat="1" ht="12.75" customHeight="1" x14ac:dyDescent="0.2">
      <c r="A109" s="7"/>
      <c r="B109" s="7"/>
      <c r="C109" s="7"/>
      <c r="D109" s="7"/>
      <c r="E109" s="7"/>
      <c r="F109" s="7"/>
      <c r="G109" s="7"/>
    </row>
    <row r="110" spans="1:9" s="2" customFormat="1" ht="20.85" customHeight="1" x14ac:dyDescent="0.2">
      <c r="A110" s="93" t="s">
        <v>53</v>
      </c>
      <c r="B110" s="93"/>
      <c r="C110" s="93"/>
      <c r="D110" s="93"/>
      <c r="E110" s="93"/>
      <c r="F110" s="93"/>
      <c r="G110" s="7"/>
    </row>
    <row r="111" spans="1:9" s="2" customFormat="1" ht="16.5" customHeight="1" x14ac:dyDescent="0.2">
      <c r="A111" s="235" t="s">
        <v>46</v>
      </c>
      <c r="B111" s="235" t="s">
        <v>47</v>
      </c>
      <c r="C111" s="235" t="s">
        <v>38</v>
      </c>
      <c r="D111" s="68"/>
      <c r="E111" s="68"/>
      <c r="F111" s="235" t="s">
        <v>27</v>
      </c>
      <c r="G111" s="73"/>
    </row>
    <row r="112" spans="1:9" s="2" customFormat="1" ht="20.85" customHeight="1" x14ac:dyDescent="0.2">
      <c r="A112" s="8"/>
      <c r="B112" s="11" t="s">
        <v>54</v>
      </c>
      <c r="C112" s="225"/>
      <c r="D112" s="228"/>
      <c r="E112" s="229"/>
      <c r="F112" s="364">
        <v>0</v>
      </c>
      <c r="G112" s="73"/>
    </row>
    <row r="113" spans="1:9" s="2" customFormat="1" ht="20.85" customHeight="1" x14ac:dyDescent="0.2">
      <c r="A113" s="8"/>
      <c r="B113" s="11" t="s">
        <v>55</v>
      </c>
      <c r="C113" s="225"/>
      <c r="D113" s="228"/>
      <c r="E113" s="229"/>
      <c r="F113" s="364"/>
      <c r="G113" s="73"/>
    </row>
    <row r="114" spans="1:9" s="2" customFormat="1" ht="20.85" customHeight="1" x14ac:dyDescent="0.2">
      <c r="A114" s="12"/>
      <c r="B114" s="12"/>
      <c r="C114" s="233"/>
      <c r="D114" s="230"/>
      <c r="E114" s="221"/>
      <c r="F114" s="368"/>
      <c r="G114" s="73"/>
    </row>
    <row r="115" spans="1:9" s="2" customFormat="1" ht="20.85" customHeight="1" thickBot="1" x14ac:dyDescent="0.3">
      <c r="A115" s="13"/>
      <c r="B115" s="13"/>
      <c r="C115" s="234"/>
      <c r="D115" s="231"/>
      <c r="E115" s="232"/>
      <c r="F115" s="369"/>
      <c r="G115" s="73"/>
      <c r="H115" s="146"/>
      <c r="I115" s="146"/>
    </row>
    <row r="116" spans="1:9" s="2" customFormat="1" ht="20.85" customHeight="1" thickBot="1" x14ac:dyDescent="0.3">
      <c r="A116" s="144"/>
      <c r="B116" s="144"/>
      <c r="C116" s="144"/>
      <c r="D116" s="144"/>
      <c r="E116" s="223" t="s">
        <v>21</v>
      </c>
      <c r="F116" s="333">
        <f>SUM(F112:F115)</f>
        <v>0</v>
      </c>
      <c r="G116" s="147"/>
    </row>
    <row r="117" spans="1:9" s="2" customFormat="1" ht="15.75" customHeight="1" x14ac:dyDescent="0.3">
      <c r="A117" s="263" t="s">
        <v>0</v>
      </c>
      <c r="B117" s="264"/>
      <c r="C117" s="265"/>
      <c r="D117" s="265"/>
      <c r="E117" s="264"/>
      <c r="F117" s="264"/>
      <c r="G117" s="266"/>
      <c r="H117" s="279" t="s">
        <v>118</v>
      </c>
      <c r="I117" s="266" t="s">
        <v>56</v>
      </c>
    </row>
    <row r="118" spans="1:9" s="2" customFormat="1" ht="42" customHeight="1" x14ac:dyDescent="0.25">
      <c r="A118" s="155" t="s">
        <v>57</v>
      </c>
      <c r="B118" s="190"/>
      <c r="C118" s="190"/>
      <c r="D118" s="190"/>
      <c r="E118" s="190"/>
      <c r="F118" s="190"/>
      <c r="G118" s="191"/>
    </row>
    <row r="119" spans="1:9" s="2" customFormat="1" ht="21.2" customHeight="1" x14ac:dyDescent="0.2">
      <c r="A119" s="95" t="s">
        <v>46</v>
      </c>
      <c r="B119" s="95" t="s">
        <v>58</v>
      </c>
      <c r="C119" s="95" t="s">
        <v>36</v>
      </c>
      <c r="D119" s="95" t="s">
        <v>37</v>
      </c>
      <c r="E119" s="95" t="s">
        <v>38</v>
      </c>
      <c r="F119" s="95" t="s">
        <v>27</v>
      </c>
      <c r="G119" s="73"/>
    </row>
    <row r="120" spans="1:9" s="2" customFormat="1" ht="21.2" customHeight="1" x14ac:dyDescent="0.2">
      <c r="A120" s="103"/>
      <c r="B120" s="96"/>
      <c r="C120" s="97"/>
      <c r="D120" s="98"/>
      <c r="E120" s="98"/>
      <c r="F120" s="370">
        <v>0</v>
      </c>
      <c r="G120" s="73"/>
    </row>
    <row r="121" spans="1:9" s="2" customFormat="1" ht="21.2" customHeight="1" x14ac:dyDescent="0.2">
      <c r="A121" s="54"/>
      <c r="B121" s="8"/>
      <c r="C121" s="9"/>
      <c r="D121" s="10"/>
      <c r="E121" s="10"/>
      <c r="F121" s="371"/>
      <c r="G121" s="57"/>
    </row>
    <row r="122" spans="1:9" s="2" customFormat="1" ht="21.2" customHeight="1" x14ac:dyDescent="0.2">
      <c r="A122" s="54"/>
      <c r="B122" s="8"/>
      <c r="C122" s="9"/>
      <c r="D122" s="10"/>
      <c r="E122" s="10"/>
      <c r="F122" s="371"/>
      <c r="G122" s="7"/>
    </row>
    <row r="123" spans="1:9" s="2" customFormat="1" ht="21.2" customHeight="1" thickBot="1" x14ac:dyDescent="0.3">
      <c r="A123" s="54"/>
      <c r="B123" s="8"/>
      <c r="C123" s="9"/>
      <c r="D123" s="10"/>
      <c r="E123" s="10"/>
      <c r="F123" s="365"/>
      <c r="G123" s="109"/>
      <c r="H123" s="146"/>
      <c r="I123" s="146"/>
    </row>
    <row r="124" spans="1:9" s="2" customFormat="1" ht="21.2" customHeight="1" thickBot="1" x14ac:dyDescent="0.3">
      <c r="A124" s="144"/>
      <c r="B124" s="144"/>
      <c r="C124" s="144"/>
      <c r="D124" s="144"/>
      <c r="E124" s="223" t="s">
        <v>21</v>
      </c>
      <c r="F124" s="333">
        <f>SUM(F120:F123)</f>
        <v>0</v>
      </c>
      <c r="G124" s="145"/>
      <c r="H124" s="161"/>
      <c r="I124" s="161"/>
    </row>
    <row r="125" spans="1:9" s="2" customFormat="1" ht="29.25" customHeight="1" x14ac:dyDescent="0.2">
      <c r="A125" s="158"/>
      <c r="B125" s="158"/>
      <c r="C125" s="158"/>
      <c r="D125" s="158"/>
      <c r="E125" s="158"/>
      <c r="F125" s="159"/>
      <c r="G125" s="160"/>
    </row>
    <row r="126" spans="1:9" s="2" customFormat="1" ht="16.5" customHeight="1" thickBot="1" x14ac:dyDescent="0.3">
      <c r="A126" s="150" t="s">
        <v>130</v>
      </c>
      <c r="B126" s="151"/>
      <c r="C126" s="151"/>
      <c r="D126" s="151"/>
      <c r="E126" s="152"/>
      <c r="F126" s="362">
        <f>F90+F92+F100+F108+F116+F124</f>
        <v>0</v>
      </c>
      <c r="G126" s="109"/>
    </row>
    <row r="127" spans="1:9" s="2" customFormat="1" ht="15" customHeight="1" x14ac:dyDescent="0.25">
      <c r="A127" s="93"/>
      <c r="B127" s="93"/>
      <c r="C127" s="93"/>
      <c r="D127" s="93"/>
      <c r="E127" s="93"/>
      <c r="F127" s="149"/>
      <c r="G127" s="109"/>
    </row>
    <row r="128" spans="1:9" s="2" customFormat="1" ht="15" customHeight="1" x14ac:dyDescent="0.2">
      <c r="A128" s="104" t="s">
        <v>59</v>
      </c>
      <c r="B128" s="107"/>
      <c r="C128" s="107"/>
      <c r="D128" s="107"/>
      <c r="E128" s="107"/>
      <c r="F128" s="107"/>
      <c r="G128" s="238"/>
      <c r="H128" s="239"/>
      <c r="I128" s="240"/>
    </row>
    <row r="129" spans="1:9" s="2" customFormat="1" ht="15" customHeight="1" x14ac:dyDescent="0.2">
      <c r="A129" s="105" t="s">
        <v>60</v>
      </c>
      <c r="B129" s="108"/>
      <c r="C129" s="108"/>
      <c r="D129" s="108"/>
      <c r="E129" s="108"/>
      <c r="F129" s="108"/>
      <c r="I129" s="241"/>
    </row>
    <row r="130" spans="1:9" s="2" customFormat="1" ht="15" customHeight="1" x14ac:dyDescent="0.2">
      <c r="A130" s="106" t="s">
        <v>126</v>
      </c>
      <c r="B130" s="108"/>
      <c r="C130" s="108"/>
      <c r="D130" s="108"/>
      <c r="E130" s="108"/>
      <c r="F130" s="108"/>
      <c r="I130" s="241"/>
    </row>
    <row r="131" spans="1:9" s="2" customFormat="1" ht="15" customHeight="1" x14ac:dyDescent="0.2">
      <c r="A131" s="342"/>
      <c r="B131" s="107"/>
      <c r="C131" s="107"/>
      <c r="D131" s="107"/>
      <c r="E131" s="107"/>
      <c r="F131" s="107"/>
      <c r="G131" s="239"/>
      <c r="H131" s="239"/>
      <c r="I131" s="239"/>
    </row>
    <row r="132" spans="1:9" s="2" customFormat="1" ht="24" customHeight="1" x14ac:dyDescent="0.25">
      <c r="A132" s="237" t="s">
        <v>61</v>
      </c>
      <c r="B132" s="340"/>
      <c r="C132" s="341"/>
      <c r="D132" s="341"/>
      <c r="E132" s="341"/>
      <c r="F132" s="341"/>
    </row>
    <row r="133" spans="1:9" s="2" customFormat="1" ht="33.75" customHeight="1" x14ac:dyDescent="0.25">
      <c r="A133" s="328"/>
      <c r="B133" s="201"/>
      <c r="C133" s="201"/>
      <c r="D133" s="201"/>
      <c r="E133" s="201"/>
      <c r="F133" s="201"/>
      <c r="G133" s="211"/>
      <c r="H133" s="211"/>
      <c r="I133" s="211"/>
    </row>
    <row r="134" spans="1:9" s="2" customFormat="1" ht="15" customHeight="1" x14ac:dyDescent="0.25">
      <c r="A134" s="146" t="s">
        <v>62</v>
      </c>
      <c r="C134" s="239"/>
      <c r="D134" s="239"/>
      <c r="E134" s="239"/>
      <c r="F134" s="239"/>
      <c r="G134" s="1"/>
    </row>
    <row r="135" spans="1:9" s="2" customFormat="1" ht="15" customHeight="1" x14ac:dyDescent="0.25">
      <c r="A135" s="147"/>
      <c r="B135" s="147"/>
      <c r="C135" s="147"/>
      <c r="D135" s="147"/>
      <c r="E135" s="276"/>
      <c r="F135" s="326"/>
      <c r="G135" s="147"/>
    </row>
    <row r="136" spans="1:9" s="2" customFormat="1" ht="15" customHeight="1" x14ac:dyDescent="0.25">
      <c r="A136" s="147"/>
      <c r="B136" s="147"/>
      <c r="C136" s="147"/>
      <c r="D136" s="147"/>
      <c r="E136" s="276"/>
      <c r="F136" s="326"/>
      <c r="G136" s="147"/>
    </row>
    <row r="137" spans="1:9" s="2" customFormat="1" ht="15" customHeight="1" x14ac:dyDescent="0.25">
      <c r="A137" s="147"/>
      <c r="B137" s="147"/>
      <c r="C137" s="147"/>
      <c r="D137" s="147"/>
      <c r="E137" s="276"/>
      <c r="F137" s="326"/>
      <c r="G137" s="147"/>
    </row>
    <row r="138" spans="1:9" s="2" customFormat="1" ht="15" customHeight="1" x14ac:dyDescent="0.25">
      <c r="A138" s="147"/>
      <c r="B138" s="147"/>
      <c r="C138" s="147"/>
      <c r="D138" s="147"/>
      <c r="E138" s="276"/>
      <c r="F138" s="326"/>
      <c r="G138" s="147"/>
    </row>
    <row r="139" spans="1:9" s="2" customFormat="1" ht="15" customHeight="1" x14ac:dyDescent="0.25">
      <c r="A139" s="147"/>
      <c r="B139" s="147"/>
      <c r="C139" s="147"/>
      <c r="D139" s="147"/>
      <c r="E139" s="276"/>
      <c r="F139" s="326"/>
      <c r="G139" s="147"/>
    </row>
    <row r="140" spans="1:9" s="2" customFormat="1" ht="17.25" customHeight="1" x14ac:dyDescent="0.2">
      <c r="F140" s="327"/>
    </row>
  </sheetData>
  <sheetProtection algorithmName="SHA-512" hashValue="NwcWmagX4KD0LM1oXsyNgdd9Jz3asFULzswZPJaQwsUEUb3BM5+B6oFtcyq7Y1A7agDsLpEuyN9a7JdufqT6uQ==" saltValue="A84cZVRv7dCMfFHHQ3VfBg==" spinCount="100000" sheet="1" objects="1" scenarios="1" selectLockedCells="1"/>
  <printOptions horizontalCentered="1"/>
  <pageMargins left="0.55118110236220474" right="0.35433070866141736" top="0.19685039370078741" bottom="0.35433070866141736" header="0.19685039370078741" footer="0.31496062992125984"/>
  <pageSetup paperSize="9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Valintaruutu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Valintaruutu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3</xdr:col>
                    <xdr:colOff>371475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Valintaruutu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3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Valintaruutu">
                <anchor moveWithCells="1">
                  <from>
                    <xdr:col>3</xdr:col>
                    <xdr:colOff>0</xdr:colOff>
                    <xdr:row>14</xdr:row>
                    <xdr:rowOff>47625</xdr:rowOff>
                  </from>
                  <to>
                    <xdr:col>3</xdr:col>
                    <xdr:colOff>257175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3</xdr:col>
                    <xdr:colOff>9525</xdr:colOff>
                    <xdr:row>7</xdr:row>
                    <xdr:rowOff>95250</xdr:rowOff>
                  </from>
                  <to>
                    <xdr:col>3</xdr:col>
                    <xdr:colOff>666750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locked="0" defaultSize="0" autoFill="0" autoLine="0" autoPict="0">
                <anchor moveWithCells="1">
                  <from>
                    <xdr:col>3</xdr:col>
                    <xdr:colOff>742950</xdr:colOff>
                    <xdr:row>8</xdr:row>
                    <xdr:rowOff>0</xdr:rowOff>
                  </from>
                  <to>
                    <xdr:col>4</xdr:col>
                    <xdr:colOff>466725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" name="Check Box 123">
              <controlPr locked="0" defaultSize="0" autoFill="0" autoLine="0" autoPict="0" altText="Valintaruutu AKKE">
                <anchor moveWithCells="1">
                  <from>
                    <xdr:col>4</xdr:col>
                    <xdr:colOff>1038225</xdr:colOff>
                    <xdr:row>1</xdr:row>
                    <xdr:rowOff>114300</xdr:rowOff>
                  </from>
                  <to>
                    <xdr:col>4</xdr:col>
                    <xdr:colOff>1247775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locked="0" defaultSize="0" autoFill="0" autoLine="0" autoPict="0" altText="Valintaruutu AIKO">
                <anchor moveWithCells="1">
                  <from>
                    <xdr:col>4</xdr:col>
                    <xdr:colOff>1047750</xdr:colOff>
                    <xdr:row>2</xdr:row>
                    <xdr:rowOff>123825</xdr:rowOff>
                  </from>
                  <to>
                    <xdr:col>4</xdr:col>
                    <xdr:colOff>1247775</xdr:colOff>
                    <xdr:row>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B68D-30FC-4257-9DAE-11BB363AC988}">
  <sheetPr codeName="Taul4"/>
  <dimension ref="A1:J67"/>
  <sheetViews>
    <sheetView showGridLines="0" zoomScale="130" zoomScaleNormal="130" zoomScalePageLayoutView="120" workbookViewId="0">
      <selection activeCell="D4" sqref="D4"/>
    </sheetView>
  </sheetViews>
  <sheetFormatPr defaultRowHeight="15" x14ac:dyDescent="0.25"/>
  <cols>
    <col min="1" max="1" width="24.140625" customWidth="1"/>
    <col min="2" max="2" width="13.7109375" customWidth="1"/>
    <col min="3" max="3" width="9.140625" customWidth="1"/>
    <col min="4" max="4" width="10.42578125" customWidth="1"/>
    <col min="5" max="5" width="11.85546875" customWidth="1"/>
    <col min="6" max="6" width="12.140625" customWidth="1"/>
    <col min="7" max="7" width="13.140625" customWidth="1"/>
    <col min="8" max="8" width="14.42578125" customWidth="1"/>
    <col min="9" max="9" width="15.42578125" customWidth="1"/>
    <col min="10" max="10" width="11.28515625" customWidth="1"/>
    <col min="11" max="13" width="30.7109375" customWidth="1"/>
  </cols>
  <sheetData>
    <row r="1" spans="1:10" ht="14.25" customHeight="1" x14ac:dyDescent="0.25">
      <c r="A1" s="153" t="s">
        <v>0</v>
      </c>
      <c r="B1" s="242"/>
      <c r="C1" s="204"/>
      <c r="D1" s="336" t="s">
        <v>119</v>
      </c>
      <c r="E1" s="153"/>
      <c r="F1" s="337" t="s">
        <v>63</v>
      </c>
      <c r="G1" s="153"/>
      <c r="H1" s="153"/>
      <c r="I1" s="153"/>
      <c r="J1" s="203" t="s">
        <v>64</v>
      </c>
    </row>
    <row r="2" spans="1:10" ht="19.5" customHeight="1" x14ac:dyDescent="0.25">
      <c r="A2" s="296" t="s">
        <v>65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3.5" customHeight="1" x14ac:dyDescent="0.25">
      <c r="A3" s="296" t="s">
        <v>66</v>
      </c>
      <c r="B3" s="108"/>
      <c r="C3" s="108"/>
      <c r="D3" s="108"/>
      <c r="E3" s="297"/>
      <c r="F3" s="108"/>
      <c r="G3" s="108"/>
      <c r="H3" s="108"/>
      <c r="I3" s="108"/>
      <c r="J3" s="108"/>
    </row>
    <row r="4" spans="1:10" x14ac:dyDescent="0.25">
      <c r="A4" s="14"/>
      <c r="B4" s="7"/>
      <c r="C4" s="7"/>
      <c r="D4" s="206"/>
      <c r="E4" s="282" t="s">
        <v>67</v>
      </c>
      <c r="F4" s="69"/>
      <c r="G4" s="4"/>
      <c r="H4" s="6"/>
      <c r="I4" s="6"/>
      <c r="J4" s="4"/>
    </row>
    <row r="5" spans="1:10" x14ac:dyDescent="0.25">
      <c r="A5" s="14"/>
      <c r="B5" s="7"/>
      <c r="C5" s="7"/>
      <c r="D5" s="206"/>
      <c r="E5" s="69" t="s">
        <v>68</v>
      </c>
      <c r="F5" s="69"/>
      <c r="G5" s="4"/>
      <c r="H5" s="115"/>
      <c r="I5" s="6"/>
      <c r="J5" s="4"/>
    </row>
    <row r="6" spans="1:10" ht="26.85" customHeight="1" thickBot="1" x14ac:dyDescent="0.3">
      <c r="A6" s="185" t="s">
        <v>6</v>
      </c>
      <c r="B6" s="110"/>
      <c r="C6" s="202"/>
      <c r="D6" s="283" t="s">
        <v>69</v>
      </c>
      <c r="E6" s="83"/>
      <c r="F6" s="202"/>
      <c r="G6" s="283" t="s">
        <v>8</v>
      </c>
      <c r="H6" s="289"/>
      <c r="I6" s="6"/>
      <c r="J6" s="16"/>
    </row>
    <row r="7" spans="1:10" ht="26.85" customHeight="1" x14ac:dyDescent="0.25">
      <c r="A7" s="185" t="s">
        <v>9</v>
      </c>
      <c r="B7" s="163"/>
      <c r="C7" s="164"/>
      <c r="D7" s="164"/>
      <c r="E7" s="164"/>
      <c r="F7" s="164"/>
      <c r="G7" s="164"/>
      <c r="H7" s="164"/>
      <c r="I7" s="171"/>
      <c r="J7" s="172"/>
    </row>
    <row r="8" spans="1:10" ht="26.85" customHeight="1" x14ac:dyDescent="0.25">
      <c r="A8" s="186" t="s">
        <v>10</v>
      </c>
      <c r="B8" s="352"/>
      <c r="C8" s="173"/>
      <c r="D8" s="173"/>
      <c r="E8" s="173"/>
      <c r="F8" s="173"/>
      <c r="G8" s="173"/>
      <c r="H8" s="173"/>
      <c r="I8" s="174"/>
      <c r="J8" s="175"/>
    </row>
    <row r="9" spans="1:1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27.75" customHeight="1" x14ac:dyDescent="0.25">
      <c r="A10" s="60" t="s">
        <v>70</v>
      </c>
      <c r="B10" s="60"/>
      <c r="C10" s="60"/>
      <c r="D10" s="60"/>
      <c r="E10" s="60"/>
      <c r="F10" s="60"/>
      <c r="G10" s="60"/>
      <c r="H10" s="60"/>
      <c r="I10" s="59"/>
      <c r="J10" s="59"/>
    </row>
    <row r="11" spans="1:10" x14ac:dyDescent="0.25">
      <c r="A11" s="58" t="s">
        <v>71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62.25" customHeight="1" thickBot="1" x14ac:dyDescent="0.3">
      <c r="A12" s="120" t="s">
        <v>72</v>
      </c>
      <c r="B12" s="121" t="s">
        <v>73</v>
      </c>
      <c r="C12" s="121" t="s">
        <v>74</v>
      </c>
      <c r="D12" s="121" t="s">
        <v>75</v>
      </c>
      <c r="E12" s="121" t="s">
        <v>76</v>
      </c>
      <c r="F12" s="121" t="s">
        <v>77</v>
      </c>
      <c r="G12" s="121" t="s">
        <v>78</v>
      </c>
      <c r="H12" s="121" t="s">
        <v>79</v>
      </c>
      <c r="I12" s="120" t="s">
        <v>80</v>
      </c>
      <c r="J12" s="120" t="s">
        <v>81</v>
      </c>
    </row>
    <row r="13" spans="1:10" ht="21.2" customHeight="1" x14ac:dyDescent="0.25">
      <c r="A13" s="116"/>
      <c r="B13" s="117"/>
      <c r="C13" s="118"/>
      <c r="D13" s="187"/>
      <c r="E13" s="248" t="e">
        <f>$C13*100/$D13</f>
        <v>#DIV/0!</v>
      </c>
      <c r="F13" s="245" t="e">
        <f>C13/D13*B13</f>
        <v>#DIV/0!</v>
      </c>
      <c r="G13" s="117"/>
      <c r="H13" s="119"/>
      <c r="I13" s="245" t="e">
        <f>$G13*100/$H13</f>
        <v>#DIV/0!</v>
      </c>
      <c r="J13" s="246" t="e">
        <f>$E13-$I13</f>
        <v>#DIV/0!</v>
      </c>
    </row>
    <row r="14" spans="1:10" ht="21.2" customHeight="1" x14ac:dyDescent="0.25">
      <c r="A14" s="52"/>
      <c r="B14" s="49"/>
      <c r="C14" s="67"/>
      <c r="D14" s="67"/>
      <c r="E14" s="248" t="e">
        <f t="shared" ref="E14:E24" si="0">$C14*100/$D14</f>
        <v>#DIV/0!</v>
      </c>
      <c r="F14" s="245" t="e">
        <f t="shared" ref="F14:F23" si="1">C14/D14*B14</f>
        <v>#DIV/0!</v>
      </c>
      <c r="G14" s="49"/>
      <c r="H14" s="53"/>
      <c r="I14" s="245" t="e">
        <f t="shared" ref="I14:I24" si="2">$G14*100/$H14</f>
        <v>#DIV/0!</v>
      </c>
      <c r="J14" s="247" t="e">
        <f>$E14-$I14</f>
        <v>#DIV/0!</v>
      </c>
    </row>
    <row r="15" spans="1:10" ht="21.2" customHeight="1" x14ac:dyDescent="0.25">
      <c r="A15" s="52"/>
      <c r="B15" s="49"/>
      <c r="C15" s="67"/>
      <c r="D15" s="67"/>
      <c r="E15" s="248" t="e">
        <f t="shared" si="0"/>
        <v>#DIV/0!</v>
      </c>
      <c r="F15" s="245" t="e">
        <f t="shared" si="1"/>
        <v>#DIV/0!</v>
      </c>
      <c r="G15" s="49"/>
      <c r="H15" s="53"/>
      <c r="I15" s="245" t="e">
        <f t="shared" si="2"/>
        <v>#DIV/0!</v>
      </c>
      <c r="J15" s="247" t="e">
        <f t="shared" ref="J15:J24" si="3">$E15-$I15</f>
        <v>#DIV/0!</v>
      </c>
    </row>
    <row r="16" spans="1:10" ht="21.2" customHeight="1" x14ac:dyDescent="0.25">
      <c r="A16" s="52"/>
      <c r="B16" s="49"/>
      <c r="C16" s="67"/>
      <c r="D16" s="67"/>
      <c r="E16" s="248" t="e">
        <f t="shared" si="0"/>
        <v>#DIV/0!</v>
      </c>
      <c r="F16" s="245" t="e">
        <f t="shared" si="1"/>
        <v>#DIV/0!</v>
      </c>
      <c r="G16" s="49"/>
      <c r="H16" s="53"/>
      <c r="I16" s="245" t="e">
        <f t="shared" si="2"/>
        <v>#DIV/0!</v>
      </c>
      <c r="J16" s="247" t="e">
        <f t="shared" si="3"/>
        <v>#DIV/0!</v>
      </c>
    </row>
    <row r="17" spans="1:10" ht="21.2" customHeight="1" x14ac:dyDescent="0.25">
      <c r="A17" s="52"/>
      <c r="B17" s="49"/>
      <c r="C17" s="67"/>
      <c r="D17" s="67"/>
      <c r="E17" s="248" t="e">
        <f t="shared" si="0"/>
        <v>#DIV/0!</v>
      </c>
      <c r="F17" s="245" t="e">
        <f t="shared" si="1"/>
        <v>#DIV/0!</v>
      </c>
      <c r="G17" s="49"/>
      <c r="H17" s="53"/>
      <c r="I17" s="245" t="e">
        <f t="shared" si="2"/>
        <v>#DIV/0!</v>
      </c>
      <c r="J17" s="247" t="e">
        <f t="shared" si="3"/>
        <v>#DIV/0!</v>
      </c>
    </row>
    <row r="18" spans="1:10" ht="21.2" customHeight="1" x14ac:dyDescent="0.25">
      <c r="A18" s="52"/>
      <c r="B18" s="49"/>
      <c r="C18" s="67"/>
      <c r="D18" s="67"/>
      <c r="E18" s="248" t="e">
        <f t="shared" si="0"/>
        <v>#DIV/0!</v>
      </c>
      <c r="F18" s="245" t="e">
        <f t="shared" si="1"/>
        <v>#DIV/0!</v>
      </c>
      <c r="G18" s="49"/>
      <c r="H18" s="53"/>
      <c r="I18" s="245" t="e">
        <f t="shared" si="2"/>
        <v>#DIV/0!</v>
      </c>
      <c r="J18" s="247" t="e">
        <f t="shared" si="3"/>
        <v>#DIV/0!</v>
      </c>
    </row>
    <row r="19" spans="1:10" ht="21.2" customHeight="1" x14ac:dyDescent="0.25">
      <c r="A19" s="52"/>
      <c r="B19" s="49"/>
      <c r="C19" s="67"/>
      <c r="D19" s="67"/>
      <c r="E19" s="248" t="e">
        <f t="shared" si="0"/>
        <v>#DIV/0!</v>
      </c>
      <c r="F19" s="245" t="e">
        <f t="shared" si="1"/>
        <v>#DIV/0!</v>
      </c>
      <c r="G19" s="49"/>
      <c r="H19" s="53"/>
      <c r="I19" s="245" t="e">
        <f t="shared" si="2"/>
        <v>#DIV/0!</v>
      </c>
      <c r="J19" s="247" t="e">
        <f t="shared" si="3"/>
        <v>#DIV/0!</v>
      </c>
    </row>
    <row r="20" spans="1:10" ht="21.2" customHeight="1" x14ac:dyDescent="0.25">
      <c r="A20" s="52"/>
      <c r="B20" s="49"/>
      <c r="C20" s="67"/>
      <c r="D20" s="67"/>
      <c r="E20" s="248" t="e">
        <f t="shared" si="0"/>
        <v>#DIV/0!</v>
      </c>
      <c r="F20" s="245" t="e">
        <f t="shared" si="1"/>
        <v>#DIV/0!</v>
      </c>
      <c r="G20" s="49"/>
      <c r="H20" s="53"/>
      <c r="I20" s="245" t="e">
        <f t="shared" si="2"/>
        <v>#DIV/0!</v>
      </c>
      <c r="J20" s="247" t="e">
        <f t="shared" si="3"/>
        <v>#DIV/0!</v>
      </c>
    </row>
    <row r="21" spans="1:10" ht="21.2" customHeight="1" x14ac:dyDescent="0.25">
      <c r="A21" s="52"/>
      <c r="B21" s="49"/>
      <c r="C21" s="67"/>
      <c r="D21" s="67"/>
      <c r="E21" s="248" t="e">
        <f t="shared" si="0"/>
        <v>#DIV/0!</v>
      </c>
      <c r="F21" s="245" t="e">
        <f t="shared" si="1"/>
        <v>#DIV/0!</v>
      </c>
      <c r="G21" s="49"/>
      <c r="H21" s="53"/>
      <c r="I21" s="245" t="e">
        <f t="shared" si="2"/>
        <v>#DIV/0!</v>
      </c>
      <c r="J21" s="247" t="e">
        <f t="shared" si="3"/>
        <v>#DIV/0!</v>
      </c>
    </row>
    <row r="22" spans="1:10" ht="21.2" customHeight="1" x14ac:dyDescent="0.25">
      <c r="A22" s="52"/>
      <c r="B22" s="49"/>
      <c r="C22" s="67"/>
      <c r="D22" s="67"/>
      <c r="E22" s="248" t="e">
        <f>$C22*100/$D22</f>
        <v>#DIV/0!</v>
      </c>
      <c r="F22" s="245" t="e">
        <f t="shared" si="1"/>
        <v>#DIV/0!</v>
      </c>
      <c r="G22" s="50"/>
      <c r="H22" s="49"/>
      <c r="I22" s="245" t="e">
        <f t="shared" si="2"/>
        <v>#DIV/0!</v>
      </c>
      <c r="J22" s="247" t="e">
        <f t="shared" si="3"/>
        <v>#DIV/0!</v>
      </c>
    </row>
    <row r="23" spans="1:10" ht="21.2" customHeight="1" x14ac:dyDescent="0.25">
      <c r="A23" s="52"/>
      <c r="B23" s="49"/>
      <c r="C23" s="67"/>
      <c r="D23" s="67"/>
      <c r="E23" s="248" t="e">
        <f t="shared" si="0"/>
        <v>#DIV/0!</v>
      </c>
      <c r="F23" s="245" t="e">
        <f t="shared" si="1"/>
        <v>#DIV/0!</v>
      </c>
      <c r="G23" s="50"/>
      <c r="H23" s="49"/>
      <c r="I23" s="245" t="e">
        <f t="shared" si="2"/>
        <v>#DIV/0!</v>
      </c>
      <c r="J23" s="247" t="e">
        <f t="shared" si="3"/>
        <v>#DIV/0!</v>
      </c>
    </row>
    <row r="24" spans="1:10" ht="21.2" customHeight="1" thickBot="1" x14ac:dyDescent="0.3">
      <c r="A24" s="52"/>
      <c r="B24" s="49"/>
      <c r="C24" s="67"/>
      <c r="D24" s="67"/>
      <c r="E24" s="248" t="e">
        <f t="shared" si="0"/>
        <v>#DIV/0!</v>
      </c>
      <c r="F24" s="245" t="e">
        <f>C24/D24*B24</f>
        <v>#DIV/0!</v>
      </c>
      <c r="G24" s="51"/>
      <c r="H24" s="49"/>
      <c r="I24" s="245" t="e">
        <f t="shared" si="2"/>
        <v>#DIV/0!</v>
      </c>
      <c r="J24" s="247" t="e">
        <f t="shared" si="3"/>
        <v>#DIV/0!</v>
      </c>
    </row>
    <row r="25" spans="1:10" ht="21.2" customHeight="1" thickBot="1" x14ac:dyDescent="0.3">
      <c r="A25" s="15"/>
      <c r="B25" s="15"/>
      <c r="C25" s="15"/>
      <c r="D25" s="18"/>
      <c r="E25" s="250"/>
      <c r="F25" s="249" t="s">
        <v>82</v>
      </c>
      <c r="G25" s="139">
        <f>SUM(G13:G24)</f>
        <v>0</v>
      </c>
      <c r="H25" s="18"/>
      <c r="I25" s="19"/>
      <c r="J25" s="18"/>
    </row>
    <row r="26" spans="1:10" ht="8.25" customHeight="1" x14ac:dyDescent="0.25">
      <c r="A26" s="15"/>
      <c r="B26" s="15"/>
      <c r="C26" s="15"/>
      <c r="D26" s="18"/>
      <c r="E26" s="132"/>
      <c r="F26" s="132"/>
      <c r="G26" s="122"/>
      <c r="H26" s="18"/>
      <c r="I26" s="19"/>
      <c r="J26" s="18"/>
    </row>
    <row r="27" spans="1:10" ht="18" customHeight="1" x14ac:dyDescent="0.25">
      <c r="A27" s="251" t="s">
        <v>0</v>
      </c>
      <c r="B27" s="242"/>
      <c r="C27" s="204"/>
      <c r="D27" s="203" t="s">
        <v>125</v>
      </c>
      <c r="E27" s="153"/>
      <c r="F27" s="337" t="s">
        <v>83</v>
      </c>
      <c r="G27" s="153"/>
      <c r="H27" s="153"/>
      <c r="I27" s="153"/>
      <c r="J27" s="203" t="s">
        <v>84</v>
      </c>
    </row>
    <row r="28" spans="1:10" ht="22.5" customHeight="1" x14ac:dyDescent="0.25">
      <c r="A28" s="123" t="s">
        <v>85</v>
      </c>
      <c r="B28" s="170"/>
      <c r="C28" s="165"/>
      <c r="D28" s="165"/>
      <c r="E28" s="165"/>
      <c r="F28" s="165"/>
      <c r="G28" s="165"/>
      <c r="H28" s="165"/>
      <c r="I28" s="165"/>
      <c r="J28" s="165"/>
    </row>
    <row r="29" spans="1:10" ht="22.5" customHeight="1" x14ac:dyDescent="0.25">
      <c r="A29" s="125" t="s">
        <v>86</v>
      </c>
      <c r="B29" s="124"/>
      <c r="C29" s="166"/>
      <c r="D29" s="167"/>
      <c r="E29" s="167"/>
      <c r="F29" s="167"/>
      <c r="G29" s="167"/>
      <c r="H29" s="167"/>
      <c r="I29" s="167"/>
      <c r="J29" s="167"/>
    </row>
    <row r="30" spans="1:10" ht="22.5" customHeight="1" x14ac:dyDescent="0.25">
      <c r="A30" s="123" t="s">
        <v>87</v>
      </c>
      <c r="B30" s="124"/>
      <c r="C30" s="295"/>
      <c r="D30" s="165"/>
      <c r="E30" s="165"/>
      <c r="F30" s="165"/>
      <c r="G30" s="165"/>
      <c r="H30" s="165"/>
      <c r="I30" s="165"/>
      <c r="J30" s="165"/>
    </row>
    <row r="31" spans="1:10" x14ac:dyDescent="0.25">
      <c r="A31" s="15"/>
      <c r="B31" s="15"/>
      <c r="C31" s="15"/>
      <c r="D31" s="18"/>
      <c r="E31" s="19"/>
      <c r="F31" s="19"/>
      <c r="G31" s="18"/>
      <c r="H31" s="18"/>
      <c r="I31" s="19"/>
      <c r="J31" s="18"/>
    </row>
    <row r="32" spans="1:10" x14ac:dyDescent="0.25">
      <c r="A32" s="127" t="s">
        <v>88</v>
      </c>
      <c r="B32" s="128"/>
      <c r="C32" s="128"/>
      <c r="D32" s="128"/>
      <c r="E32" s="128"/>
      <c r="F32" s="128"/>
      <c r="G32" s="128"/>
      <c r="H32" s="128"/>
      <c r="I32" s="128"/>
      <c r="J32" s="128"/>
    </row>
    <row r="33" spans="1:10" ht="22.5" customHeight="1" x14ac:dyDescent="0.25">
      <c r="A33" s="252"/>
      <c r="B33" s="168"/>
      <c r="C33" s="168"/>
      <c r="D33" s="168"/>
      <c r="E33" s="168"/>
      <c r="F33" s="168"/>
      <c r="G33" s="205"/>
      <c r="H33" s="168"/>
      <c r="I33" s="168"/>
      <c r="J33" s="168"/>
    </row>
    <row r="34" spans="1:10" ht="22.5" customHeight="1" x14ac:dyDescent="0.25">
      <c r="A34" s="253"/>
      <c r="B34" s="168"/>
      <c r="C34" s="168"/>
      <c r="D34" s="168"/>
      <c r="E34" s="168"/>
      <c r="F34" s="168"/>
      <c r="G34" s="168"/>
      <c r="H34" s="168"/>
      <c r="I34" s="168"/>
      <c r="J34" s="168"/>
    </row>
    <row r="35" spans="1:10" ht="22.5" customHeight="1" x14ac:dyDescent="0.25">
      <c r="A35" s="254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x14ac:dyDescent="0.25">
      <c r="A36" s="15"/>
      <c r="B36" s="15"/>
      <c r="C36" s="4"/>
      <c r="D36" s="4"/>
      <c r="E36" s="18"/>
      <c r="F36" s="18"/>
      <c r="G36" s="18"/>
      <c r="H36" s="18"/>
      <c r="I36" s="20"/>
      <c r="J36" s="15"/>
    </row>
    <row r="37" spans="1:10" x14ac:dyDescent="0.25">
      <c r="A37" s="304" t="s">
        <v>89</v>
      </c>
      <c r="B37" s="305"/>
      <c r="C37" s="305"/>
      <c r="D37" s="4"/>
      <c r="E37" s="262"/>
      <c r="F37" s="4"/>
      <c r="G37" s="262"/>
      <c r="H37" s="262"/>
      <c r="I37" s="262"/>
    </row>
    <row r="38" spans="1:10" x14ac:dyDescent="0.25">
      <c r="A38" s="135" t="s">
        <v>90</v>
      </c>
      <c r="B38" s="129"/>
      <c r="C38" s="129"/>
      <c r="D38" s="262"/>
      <c r="E38" s="262"/>
      <c r="F38" s="262"/>
      <c r="G38" s="4"/>
      <c r="H38" s="262"/>
      <c r="I38" s="262"/>
      <c r="J38" s="262"/>
    </row>
    <row r="39" spans="1:10" x14ac:dyDescent="0.25">
      <c r="A39" s="22"/>
      <c r="B39" s="64" t="s">
        <v>91</v>
      </c>
      <c r="C39" s="23" t="s">
        <v>92</v>
      </c>
      <c r="D39" s="15"/>
      <c r="E39" s="262"/>
      <c r="F39" s="262"/>
      <c r="G39" s="262"/>
      <c r="H39" s="262"/>
      <c r="I39" s="262"/>
      <c r="J39" s="262"/>
    </row>
    <row r="40" spans="1:10" x14ac:dyDescent="0.25">
      <c r="A40" s="130" t="s">
        <v>93</v>
      </c>
      <c r="B40" s="25"/>
      <c r="C40" s="26"/>
      <c r="D40" s="15"/>
      <c r="E40" s="262"/>
      <c r="F40" s="262"/>
      <c r="G40" s="262"/>
      <c r="H40" s="262"/>
      <c r="I40" s="262"/>
      <c r="J40" s="262"/>
    </row>
    <row r="41" spans="1:10" x14ac:dyDescent="0.25">
      <c r="A41" s="130" t="s">
        <v>94</v>
      </c>
      <c r="B41" s="25"/>
      <c r="C41" s="26"/>
      <c r="D41" s="15"/>
      <c r="E41" s="262"/>
      <c r="F41" s="262"/>
      <c r="G41" s="262"/>
      <c r="H41" s="262"/>
      <c r="I41" s="262"/>
      <c r="J41" s="262"/>
    </row>
    <row r="42" spans="1:10" x14ac:dyDescent="0.25">
      <c r="A42" s="130" t="s">
        <v>95</v>
      </c>
      <c r="B42" s="25"/>
      <c r="C42" s="26"/>
      <c r="D42" s="15"/>
      <c r="E42" s="262"/>
      <c r="F42" s="262"/>
      <c r="G42" s="262"/>
      <c r="H42" s="262"/>
      <c r="I42" s="262"/>
      <c r="J42" s="262"/>
    </row>
    <row r="43" spans="1:10" x14ac:dyDescent="0.25">
      <c r="A43" s="130" t="s">
        <v>96</v>
      </c>
      <c r="B43" s="25"/>
      <c r="C43" s="26"/>
      <c r="D43" s="15"/>
      <c r="E43" s="262"/>
      <c r="F43" s="262"/>
      <c r="G43" s="262"/>
      <c r="H43" s="262"/>
      <c r="I43" s="262"/>
      <c r="J43" s="262"/>
    </row>
    <row r="44" spans="1:10" x14ac:dyDescent="0.25">
      <c r="A44" s="130" t="s">
        <v>97</v>
      </c>
      <c r="B44" s="25"/>
      <c r="C44" s="26"/>
      <c r="D44" s="15"/>
      <c r="E44" s="262"/>
      <c r="F44" s="262"/>
      <c r="G44" s="262"/>
      <c r="H44" s="262"/>
      <c r="I44" s="262"/>
      <c r="J44" s="262"/>
    </row>
    <row r="45" spans="1:10" x14ac:dyDescent="0.25">
      <c r="A45" s="294"/>
      <c r="B45" s="25"/>
      <c r="C45" s="26"/>
      <c r="D45" s="15"/>
      <c r="E45" s="262"/>
      <c r="F45" s="262"/>
      <c r="G45" s="262"/>
      <c r="H45" s="262"/>
      <c r="I45" s="262"/>
      <c r="J45" s="262"/>
    </row>
    <row r="46" spans="1:10" x14ac:dyDescent="0.25">
      <c r="A46" s="294"/>
      <c r="B46" s="25"/>
      <c r="C46" s="26"/>
      <c r="D46" s="15"/>
      <c r="E46" s="262"/>
      <c r="F46" s="262"/>
      <c r="G46" s="262"/>
      <c r="H46" s="262"/>
      <c r="I46" s="262"/>
      <c r="J46" s="262"/>
    </row>
    <row r="47" spans="1:10" ht="15.75" thickBot="1" x14ac:dyDescent="0.3">
      <c r="A47" s="131" t="s">
        <v>98</v>
      </c>
      <c r="B47" s="66">
        <f>SUM(B40:B46)</f>
        <v>0</v>
      </c>
      <c r="C47" s="65">
        <f>SUM(C40:C46)</f>
        <v>0</v>
      </c>
      <c r="D47" s="15"/>
      <c r="E47" s="262"/>
      <c r="F47" s="262"/>
      <c r="G47" s="262"/>
      <c r="H47" s="262"/>
      <c r="I47" s="262"/>
      <c r="J47" s="262"/>
    </row>
    <row r="48" spans="1:10" x14ac:dyDescent="0.25">
      <c r="A48" s="21"/>
      <c r="B48" s="21"/>
      <c r="C48" s="21"/>
      <c r="D48" s="15"/>
      <c r="E48" s="15"/>
      <c r="F48" s="15"/>
      <c r="G48" s="15"/>
      <c r="H48" s="15"/>
      <c r="I48" s="15"/>
      <c r="J48" s="15"/>
    </row>
    <row r="67" spans="6:6" x14ac:dyDescent="0.25">
      <c r="F67" s="244"/>
    </row>
  </sheetData>
  <sheetProtection algorithmName="SHA-512" hashValue="Vtxoq97dxwT02vOQ9U3W7Ly0b27h8oe+LclZu7/HXv6MTC0kbFyoB3kGx4wQdxQizqKs3UM/fVoRf+De6qDiBA==" saltValue="OYpC81vTIRiro0jVvN8J/g==" spinCount="100000" sheet="1" objects="1" scenarios="1" selectLockedCells="1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4" name="Check Box 47">
              <controlPr defaultSize="0" autoFill="0" autoLine="0" autoPict="0" altText="Valintaruutu">
                <anchor moveWithCells="1">
                  <from>
                    <xdr:col>3</xdr:col>
                    <xdr:colOff>504825</xdr:colOff>
                    <xdr:row>2</xdr:row>
                    <xdr:rowOff>171450</xdr:rowOff>
                  </from>
                  <to>
                    <xdr:col>4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" name="Check Box 48">
              <controlPr defaultSize="0" autoFill="0" autoLine="0" autoPict="0" altText="Valintaruutu">
                <anchor moveWithCells="1">
                  <from>
                    <xdr:col>3</xdr:col>
                    <xdr:colOff>504825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DA02-2009-4ABE-8A83-51A78A9E7B24}">
  <sheetPr codeName="Taul3"/>
  <dimension ref="A1:M64"/>
  <sheetViews>
    <sheetView showGridLines="0" showRuler="0" topLeftCell="A33" zoomScale="130" zoomScaleNormal="130" zoomScalePageLayoutView="120" workbookViewId="0">
      <selection activeCell="A14" sqref="A14"/>
    </sheetView>
  </sheetViews>
  <sheetFormatPr defaultColWidth="9.140625" defaultRowHeight="12.75" x14ac:dyDescent="0.2"/>
  <cols>
    <col min="1" max="1" width="24.140625" style="4" customWidth="1"/>
    <col min="2" max="2" width="12.7109375" style="4" customWidth="1"/>
    <col min="3" max="3" width="8.140625" style="4" customWidth="1"/>
    <col min="4" max="4" width="11.7109375" style="4" customWidth="1"/>
    <col min="5" max="5" width="10" style="4" customWidth="1"/>
    <col min="6" max="6" width="9" style="4" customWidth="1"/>
    <col min="7" max="7" width="9.85546875" style="4" customWidth="1"/>
    <col min="8" max="8" width="12.85546875" style="4" customWidth="1"/>
    <col min="9" max="9" width="12.140625" style="4" customWidth="1"/>
    <col min="10" max="10" width="10.85546875" style="4" customWidth="1"/>
    <col min="11" max="11" width="11.42578125" style="4" customWidth="1"/>
    <col min="12" max="12" width="9.28515625" style="4" customWidth="1"/>
    <col min="13" max="13" width="6.42578125" style="4" customWidth="1"/>
    <col min="14" max="258" width="9.140625" style="4"/>
    <col min="259" max="259" width="39" style="4" customWidth="1"/>
    <col min="260" max="260" width="31.42578125" style="4" customWidth="1"/>
    <col min="261" max="261" width="21.85546875" style="4" customWidth="1"/>
    <col min="262" max="262" width="12.85546875" style="4" customWidth="1"/>
    <col min="263" max="263" width="12.42578125" style="4" customWidth="1"/>
    <col min="264" max="264" width="14.85546875" style="4" customWidth="1"/>
    <col min="265" max="265" width="15.42578125" style="4" customWidth="1"/>
    <col min="266" max="266" width="14.7109375" style="4" customWidth="1"/>
    <col min="267" max="267" width="11.28515625" style="4" customWidth="1"/>
    <col min="268" max="514" width="9.140625" style="4"/>
    <col min="515" max="515" width="39" style="4" customWidth="1"/>
    <col min="516" max="516" width="31.42578125" style="4" customWidth="1"/>
    <col min="517" max="517" width="21.85546875" style="4" customWidth="1"/>
    <col min="518" max="518" width="12.85546875" style="4" customWidth="1"/>
    <col min="519" max="519" width="12.42578125" style="4" customWidth="1"/>
    <col min="520" max="520" width="14.85546875" style="4" customWidth="1"/>
    <col min="521" max="521" width="15.42578125" style="4" customWidth="1"/>
    <col min="522" max="522" width="14.7109375" style="4" customWidth="1"/>
    <col min="523" max="523" width="11.28515625" style="4" customWidth="1"/>
    <col min="524" max="770" width="9.140625" style="4"/>
    <col min="771" max="771" width="39" style="4" customWidth="1"/>
    <col min="772" max="772" width="31.42578125" style="4" customWidth="1"/>
    <col min="773" max="773" width="21.85546875" style="4" customWidth="1"/>
    <col min="774" max="774" width="12.85546875" style="4" customWidth="1"/>
    <col min="775" max="775" width="12.42578125" style="4" customWidth="1"/>
    <col min="776" max="776" width="14.85546875" style="4" customWidth="1"/>
    <col min="777" max="777" width="15.42578125" style="4" customWidth="1"/>
    <col min="778" max="778" width="14.7109375" style="4" customWidth="1"/>
    <col min="779" max="779" width="11.28515625" style="4" customWidth="1"/>
    <col min="780" max="1026" width="9.140625" style="4"/>
    <col min="1027" max="1027" width="39" style="4" customWidth="1"/>
    <col min="1028" max="1028" width="31.42578125" style="4" customWidth="1"/>
    <col min="1029" max="1029" width="21.85546875" style="4" customWidth="1"/>
    <col min="1030" max="1030" width="12.85546875" style="4" customWidth="1"/>
    <col min="1031" max="1031" width="12.42578125" style="4" customWidth="1"/>
    <col min="1032" max="1032" width="14.85546875" style="4" customWidth="1"/>
    <col min="1033" max="1033" width="15.42578125" style="4" customWidth="1"/>
    <col min="1034" max="1034" width="14.7109375" style="4" customWidth="1"/>
    <col min="1035" max="1035" width="11.28515625" style="4" customWidth="1"/>
    <col min="1036" max="1282" width="9.140625" style="4"/>
    <col min="1283" max="1283" width="39" style="4" customWidth="1"/>
    <col min="1284" max="1284" width="31.42578125" style="4" customWidth="1"/>
    <col min="1285" max="1285" width="21.85546875" style="4" customWidth="1"/>
    <col min="1286" max="1286" width="12.85546875" style="4" customWidth="1"/>
    <col min="1287" max="1287" width="12.42578125" style="4" customWidth="1"/>
    <col min="1288" max="1288" width="14.85546875" style="4" customWidth="1"/>
    <col min="1289" max="1289" width="15.42578125" style="4" customWidth="1"/>
    <col min="1290" max="1290" width="14.7109375" style="4" customWidth="1"/>
    <col min="1291" max="1291" width="11.28515625" style="4" customWidth="1"/>
    <col min="1292" max="1538" width="9.140625" style="4"/>
    <col min="1539" max="1539" width="39" style="4" customWidth="1"/>
    <col min="1540" max="1540" width="31.42578125" style="4" customWidth="1"/>
    <col min="1541" max="1541" width="21.85546875" style="4" customWidth="1"/>
    <col min="1542" max="1542" width="12.85546875" style="4" customWidth="1"/>
    <col min="1543" max="1543" width="12.42578125" style="4" customWidth="1"/>
    <col min="1544" max="1544" width="14.85546875" style="4" customWidth="1"/>
    <col min="1545" max="1545" width="15.42578125" style="4" customWidth="1"/>
    <col min="1546" max="1546" width="14.7109375" style="4" customWidth="1"/>
    <col min="1547" max="1547" width="11.28515625" style="4" customWidth="1"/>
    <col min="1548" max="1794" width="9.140625" style="4"/>
    <col min="1795" max="1795" width="39" style="4" customWidth="1"/>
    <col min="1796" max="1796" width="31.42578125" style="4" customWidth="1"/>
    <col min="1797" max="1797" width="21.85546875" style="4" customWidth="1"/>
    <col min="1798" max="1798" width="12.85546875" style="4" customWidth="1"/>
    <col min="1799" max="1799" width="12.42578125" style="4" customWidth="1"/>
    <col min="1800" max="1800" width="14.85546875" style="4" customWidth="1"/>
    <col min="1801" max="1801" width="15.42578125" style="4" customWidth="1"/>
    <col min="1802" max="1802" width="14.7109375" style="4" customWidth="1"/>
    <col min="1803" max="1803" width="11.28515625" style="4" customWidth="1"/>
    <col min="1804" max="2050" width="9.140625" style="4"/>
    <col min="2051" max="2051" width="39" style="4" customWidth="1"/>
    <col min="2052" max="2052" width="31.42578125" style="4" customWidth="1"/>
    <col min="2053" max="2053" width="21.85546875" style="4" customWidth="1"/>
    <col min="2054" max="2054" width="12.85546875" style="4" customWidth="1"/>
    <col min="2055" max="2055" width="12.42578125" style="4" customWidth="1"/>
    <col min="2056" max="2056" width="14.85546875" style="4" customWidth="1"/>
    <col min="2057" max="2057" width="15.42578125" style="4" customWidth="1"/>
    <col min="2058" max="2058" width="14.7109375" style="4" customWidth="1"/>
    <col min="2059" max="2059" width="11.28515625" style="4" customWidth="1"/>
    <col min="2060" max="2306" width="9.140625" style="4"/>
    <col min="2307" max="2307" width="39" style="4" customWidth="1"/>
    <col min="2308" max="2308" width="31.42578125" style="4" customWidth="1"/>
    <col min="2309" max="2309" width="21.85546875" style="4" customWidth="1"/>
    <col min="2310" max="2310" width="12.85546875" style="4" customWidth="1"/>
    <col min="2311" max="2311" width="12.42578125" style="4" customWidth="1"/>
    <col min="2312" max="2312" width="14.85546875" style="4" customWidth="1"/>
    <col min="2313" max="2313" width="15.42578125" style="4" customWidth="1"/>
    <col min="2314" max="2314" width="14.7109375" style="4" customWidth="1"/>
    <col min="2315" max="2315" width="11.28515625" style="4" customWidth="1"/>
    <col min="2316" max="2562" width="9.140625" style="4"/>
    <col min="2563" max="2563" width="39" style="4" customWidth="1"/>
    <col min="2564" max="2564" width="31.42578125" style="4" customWidth="1"/>
    <col min="2565" max="2565" width="21.85546875" style="4" customWidth="1"/>
    <col min="2566" max="2566" width="12.85546875" style="4" customWidth="1"/>
    <col min="2567" max="2567" width="12.42578125" style="4" customWidth="1"/>
    <col min="2568" max="2568" width="14.85546875" style="4" customWidth="1"/>
    <col min="2569" max="2569" width="15.42578125" style="4" customWidth="1"/>
    <col min="2570" max="2570" width="14.7109375" style="4" customWidth="1"/>
    <col min="2571" max="2571" width="11.28515625" style="4" customWidth="1"/>
    <col min="2572" max="2818" width="9.140625" style="4"/>
    <col min="2819" max="2819" width="39" style="4" customWidth="1"/>
    <col min="2820" max="2820" width="31.42578125" style="4" customWidth="1"/>
    <col min="2821" max="2821" width="21.85546875" style="4" customWidth="1"/>
    <col min="2822" max="2822" width="12.85546875" style="4" customWidth="1"/>
    <col min="2823" max="2823" width="12.42578125" style="4" customWidth="1"/>
    <col min="2824" max="2824" width="14.85546875" style="4" customWidth="1"/>
    <col min="2825" max="2825" width="15.42578125" style="4" customWidth="1"/>
    <col min="2826" max="2826" width="14.7109375" style="4" customWidth="1"/>
    <col min="2827" max="2827" width="11.28515625" style="4" customWidth="1"/>
    <col min="2828" max="3074" width="9.140625" style="4"/>
    <col min="3075" max="3075" width="39" style="4" customWidth="1"/>
    <col min="3076" max="3076" width="31.42578125" style="4" customWidth="1"/>
    <col min="3077" max="3077" width="21.85546875" style="4" customWidth="1"/>
    <col min="3078" max="3078" width="12.85546875" style="4" customWidth="1"/>
    <col min="3079" max="3079" width="12.42578125" style="4" customWidth="1"/>
    <col min="3080" max="3080" width="14.85546875" style="4" customWidth="1"/>
    <col min="3081" max="3081" width="15.42578125" style="4" customWidth="1"/>
    <col min="3082" max="3082" width="14.7109375" style="4" customWidth="1"/>
    <col min="3083" max="3083" width="11.28515625" style="4" customWidth="1"/>
    <col min="3084" max="3330" width="9.140625" style="4"/>
    <col min="3331" max="3331" width="39" style="4" customWidth="1"/>
    <col min="3332" max="3332" width="31.42578125" style="4" customWidth="1"/>
    <col min="3333" max="3333" width="21.85546875" style="4" customWidth="1"/>
    <col min="3334" max="3334" width="12.85546875" style="4" customWidth="1"/>
    <col min="3335" max="3335" width="12.42578125" style="4" customWidth="1"/>
    <col min="3336" max="3336" width="14.85546875" style="4" customWidth="1"/>
    <col min="3337" max="3337" width="15.42578125" style="4" customWidth="1"/>
    <col min="3338" max="3338" width="14.7109375" style="4" customWidth="1"/>
    <col min="3339" max="3339" width="11.28515625" style="4" customWidth="1"/>
    <col min="3340" max="3586" width="9.140625" style="4"/>
    <col min="3587" max="3587" width="39" style="4" customWidth="1"/>
    <col min="3588" max="3588" width="31.42578125" style="4" customWidth="1"/>
    <col min="3589" max="3589" width="21.85546875" style="4" customWidth="1"/>
    <col min="3590" max="3590" width="12.85546875" style="4" customWidth="1"/>
    <col min="3591" max="3591" width="12.42578125" style="4" customWidth="1"/>
    <col min="3592" max="3592" width="14.85546875" style="4" customWidth="1"/>
    <col min="3593" max="3593" width="15.42578125" style="4" customWidth="1"/>
    <col min="3594" max="3594" width="14.7109375" style="4" customWidth="1"/>
    <col min="3595" max="3595" width="11.28515625" style="4" customWidth="1"/>
    <col min="3596" max="3842" width="9.140625" style="4"/>
    <col min="3843" max="3843" width="39" style="4" customWidth="1"/>
    <col min="3844" max="3844" width="31.42578125" style="4" customWidth="1"/>
    <col min="3845" max="3845" width="21.85546875" style="4" customWidth="1"/>
    <col min="3846" max="3846" width="12.85546875" style="4" customWidth="1"/>
    <col min="3847" max="3847" width="12.42578125" style="4" customWidth="1"/>
    <col min="3848" max="3848" width="14.85546875" style="4" customWidth="1"/>
    <col min="3849" max="3849" width="15.42578125" style="4" customWidth="1"/>
    <col min="3850" max="3850" width="14.7109375" style="4" customWidth="1"/>
    <col min="3851" max="3851" width="11.28515625" style="4" customWidth="1"/>
    <col min="3852" max="4098" width="9.140625" style="4"/>
    <col min="4099" max="4099" width="39" style="4" customWidth="1"/>
    <col min="4100" max="4100" width="31.42578125" style="4" customWidth="1"/>
    <col min="4101" max="4101" width="21.85546875" style="4" customWidth="1"/>
    <col min="4102" max="4102" width="12.85546875" style="4" customWidth="1"/>
    <col min="4103" max="4103" width="12.42578125" style="4" customWidth="1"/>
    <col min="4104" max="4104" width="14.85546875" style="4" customWidth="1"/>
    <col min="4105" max="4105" width="15.42578125" style="4" customWidth="1"/>
    <col min="4106" max="4106" width="14.7109375" style="4" customWidth="1"/>
    <col min="4107" max="4107" width="11.28515625" style="4" customWidth="1"/>
    <col min="4108" max="4354" width="9.140625" style="4"/>
    <col min="4355" max="4355" width="39" style="4" customWidth="1"/>
    <col min="4356" max="4356" width="31.42578125" style="4" customWidth="1"/>
    <col min="4357" max="4357" width="21.85546875" style="4" customWidth="1"/>
    <col min="4358" max="4358" width="12.85546875" style="4" customWidth="1"/>
    <col min="4359" max="4359" width="12.42578125" style="4" customWidth="1"/>
    <col min="4360" max="4360" width="14.85546875" style="4" customWidth="1"/>
    <col min="4361" max="4361" width="15.42578125" style="4" customWidth="1"/>
    <col min="4362" max="4362" width="14.7109375" style="4" customWidth="1"/>
    <col min="4363" max="4363" width="11.28515625" style="4" customWidth="1"/>
    <col min="4364" max="4610" width="9.140625" style="4"/>
    <col min="4611" max="4611" width="39" style="4" customWidth="1"/>
    <col min="4612" max="4612" width="31.42578125" style="4" customWidth="1"/>
    <col min="4613" max="4613" width="21.85546875" style="4" customWidth="1"/>
    <col min="4614" max="4614" width="12.85546875" style="4" customWidth="1"/>
    <col min="4615" max="4615" width="12.42578125" style="4" customWidth="1"/>
    <col min="4616" max="4616" width="14.85546875" style="4" customWidth="1"/>
    <col min="4617" max="4617" width="15.42578125" style="4" customWidth="1"/>
    <col min="4618" max="4618" width="14.7109375" style="4" customWidth="1"/>
    <col min="4619" max="4619" width="11.28515625" style="4" customWidth="1"/>
    <col min="4620" max="4866" width="9.140625" style="4"/>
    <col min="4867" max="4867" width="39" style="4" customWidth="1"/>
    <col min="4868" max="4868" width="31.42578125" style="4" customWidth="1"/>
    <col min="4869" max="4869" width="21.85546875" style="4" customWidth="1"/>
    <col min="4870" max="4870" width="12.85546875" style="4" customWidth="1"/>
    <col min="4871" max="4871" width="12.42578125" style="4" customWidth="1"/>
    <col min="4872" max="4872" width="14.85546875" style="4" customWidth="1"/>
    <col min="4873" max="4873" width="15.42578125" style="4" customWidth="1"/>
    <col min="4874" max="4874" width="14.7109375" style="4" customWidth="1"/>
    <col min="4875" max="4875" width="11.28515625" style="4" customWidth="1"/>
    <col min="4876" max="5122" width="9.140625" style="4"/>
    <col min="5123" max="5123" width="39" style="4" customWidth="1"/>
    <col min="5124" max="5124" width="31.42578125" style="4" customWidth="1"/>
    <col min="5125" max="5125" width="21.85546875" style="4" customWidth="1"/>
    <col min="5126" max="5126" width="12.85546875" style="4" customWidth="1"/>
    <col min="5127" max="5127" width="12.42578125" style="4" customWidth="1"/>
    <col min="5128" max="5128" width="14.85546875" style="4" customWidth="1"/>
    <col min="5129" max="5129" width="15.42578125" style="4" customWidth="1"/>
    <col min="5130" max="5130" width="14.7109375" style="4" customWidth="1"/>
    <col min="5131" max="5131" width="11.28515625" style="4" customWidth="1"/>
    <col min="5132" max="5378" width="9.140625" style="4"/>
    <col min="5379" max="5379" width="39" style="4" customWidth="1"/>
    <col min="5380" max="5380" width="31.42578125" style="4" customWidth="1"/>
    <col min="5381" max="5381" width="21.85546875" style="4" customWidth="1"/>
    <col min="5382" max="5382" width="12.85546875" style="4" customWidth="1"/>
    <col min="5383" max="5383" width="12.42578125" style="4" customWidth="1"/>
    <col min="5384" max="5384" width="14.85546875" style="4" customWidth="1"/>
    <col min="5385" max="5385" width="15.42578125" style="4" customWidth="1"/>
    <col min="5386" max="5386" width="14.7109375" style="4" customWidth="1"/>
    <col min="5387" max="5387" width="11.28515625" style="4" customWidth="1"/>
    <col min="5388" max="5634" width="9.140625" style="4"/>
    <col min="5635" max="5635" width="39" style="4" customWidth="1"/>
    <col min="5636" max="5636" width="31.42578125" style="4" customWidth="1"/>
    <col min="5637" max="5637" width="21.85546875" style="4" customWidth="1"/>
    <col min="5638" max="5638" width="12.85546875" style="4" customWidth="1"/>
    <col min="5639" max="5639" width="12.42578125" style="4" customWidth="1"/>
    <col min="5640" max="5640" width="14.85546875" style="4" customWidth="1"/>
    <col min="5641" max="5641" width="15.42578125" style="4" customWidth="1"/>
    <col min="5642" max="5642" width="14.7109375" style="4" customWidth="1"/>
    <col min="5643" max="5643" width="11.28515625" style="4" customWidth="1"/>
    <col min="5644" max="5890" width="9.140625" style="4"/>
    <col min="5891" max="5891" width="39" style="4" customWidth="1"/>
    <col min="5892" max="5892" width="31.42578125" style="4" customWidth="1"/>
    <col min="5893" max="5893" width="21.85546875" style="4" customWidth="1"/>
    <col min="5894" max="5894" width="12.85546875" style="4" customWidth="1"/>
    <col min="5895" max="5895" width="12.42578125" style="4" customWidth="1"/>
    <col min="5896" max="5896" width="14.85546875" style="4" customWidth="1"/>
    <col min="5897" max="5897" width="15.42578125" style="4" customWidth="1"/>
    <col min="5898" max="5898" width="14.7109375" style="4" customWidth="1"/>
    <col min="5899" max="5899" width="11.28515625" style="4" customWidth="1"/>
    <col min="5900" max="6146" width="9.140625" style="4"/>
    <col min="6147" max="6147" width="39" style="4" customWidth="1"/>
    <col min="6148" max="6148" width="31.42578125" style="4" customWidth="1"/>
    <col min="6149" max="6149" width="21.85546875" style="4" customWidth="1"/>
    <col min="6150" max="6150" width="12.85546875" style="4" customWidth="1"/>
    <col min="6151" max="6151" width="12.42578125" style="4" customWidth="1"/>
    <col min="6152" max="6152" width="14.85546875" style="4" customWidth="1"/>
    <col min="6153" max="6153" width="15.42578125" style="4" customWidth="1"/>
    <col min="6154" max="6154" width="14.7109375" style="4" customWidth="1"/>
    <col min="6155" max="6155" width="11.28515625" style="4" customWidth="1"/>
    <col min="6156" max="6402" width="9.140625" style="4"/>
    <col min="6403" max="6403" width="39" style="4" customWidth="1"/>
    <col min="6404" max="6404" width="31.42578125" style="4" customWidth="1"/>
    <col min="6405" max="6405" width="21.85546875" style="4" customWidth="1"/>
    <col min="6406" max="6406" width="12.85546875" style="4" customWidth="1"/>
    <col min="6407" max="6407" width="12.42578125" style="4" customWidth="1"/>
    <col min="6408" max="6408" width="14.85546875" style="4" customWidth="1"/>
    <col min="6409" max="6409" width="15.42578125" style="4" customWidth="1"/>
    <col min="6410" max="6410" width="14.7109375" style="4" customWidth="1"/>
    <col min="6411" max="6411" width="11.28515625" style="4" customWidth="1"/>
    <col min="6412" max="6658" width="9.140625" style="4"/>
    <col min="6659" max="6659" width="39" style="4" customWidth="1"/>
    <col min="6660" max="6660" width="31.42578125" style="4" customWidth="1"/>
    <col min="6661" max="6661" width="21.85546875" style="4" customWidth="1"/>
    <col min="6662" max="6662" width="12.85546875" style="4" customWidth="1"/>
    <col min="6663" max="6663" width="12.42578125" style="4" customWidth="1"/>
    <col min="6664" max="6664" width="14.85546875" style="4" customWidth="1"/>
    <col min="6665" max="6665" width="15.42578125" style="4" customWidth="1"/>
    <col min="6666" max="6666" width="14.7109375" style="4" customWidth="1"/>
    <col min="6667" max="6667" width="11.28515625" style="4" customWidth="1"/>
    <col min="6668" max="6914" width="9.140625" style="4"/>
    <col min="6915" max="6915" width="39" style="4" customWidth="1"/>
    <col min="6916" max="6916" width="31.42578125" style="4" customWidth="1"/>
    <col min="6917" max="6917" width="21.85546875" style="4" customWidth="1"/>
    <col min="6918" max="6918" width="12.85546875" style="4" customWidth="1"/>
    <col min="6919" max="6919" width="12.42578125" style="4" customWidth="1"/>
    <col min="6920" max="6920" width="14.85546875" style="4" customWidth="1"/>
    <col min="6921" max="6921" width="15.42578125" style="4" customWidth="1"/>
    <col min="6922" max="6922" width="14.7109375" style="4" customWidth="1"/>
    <col min="6923" max="6923" width="11.28515625" style="4" customWidth="1"/>
    <col min="6924" max="7170" width="9.140625" style="4"/>
    <col min="7171" max="7171" width="39" style="4" customWidth="1"/>
    <col min="7172" max="7172" width="31.42578125" style="4" customWidth="1"/>
    <col min="7173" max="7173" width="21.85546875" style="4" customWidth="1"/>
    <col min="7174" max="7174" width="12.85546875" style="4" customWidth="1"/>
    <col min="7175" max="7175" width="12.42578125" style="4" customWidth="1"/>
    <col min="7176" max="7176" width="14.85546875" style="4" customWidth="1"/>
    <col min="7177" max="7177" width="15.42578125" style="4" customWidth="1"/>
    <col min="7178" max="7178" width="14.7109375" style="4" customWidth="1"/>
    <col min="7179" max="7179" width="11.28515625" style="4" customWidth="1"/>
    <col min="7180" max="7426" width="9.140625" style="4"/>
    <col min="7427" max="7427" width="39" style="4" customWidth="1"/>
    <col min="7428" max="7428" width="31.42578125" style="4" customWidth="1"/>
    <col min="7429" max="7429" width="21.85546875" style="4" customWidth="1"/>
    <col min="7430" max="7430" width="12.85546875" style="4" customWidth="1"/>
    <col min="7431" max="7431" width="12.42578125" style="4" customWidth="1"/>
    <col min="7432" max="7432" width="14.85546875" style="4" customWidth="1"/>
    <col min="7433" max="7433" width="15.42578125" style="4" customWidth="1"/>
    <col min="7434" max="7434" width="14.7109375" style="4" customWidth="1"/>
    <col min="7435" max="7435" width="11.28515625" style="4" customWidth="1"/>
    <col min="7436" max="7682" width="9.140625" style="4"/>
    <col min="7683" max="7683" width="39" style="4" customWidth="1"/>
    <col min="7684" max="7684" width="31.42578125" style="4" customWidth="1"/>
    <col min="7685" max="7685" width="21.85546875" style="4" customWidth="1"/>
    <col min="7686" max="7686" width="12.85546875" style="4" customWidth="1"/>
    <col min="7687" max="7687" width="12.42578125" style="4" customWidth="1"/>
    <col min="7688" max="7688" width="14.85546875" style="4" customWidth="1"/>
    <col min="7689" max="7689" width="15.42578125" style="4" customWidth="1"/>
    <col min="7690" max="7690" width="14.7109375" style="4" customWidth="1"/>
    <col min="7691" max="7691" width="11.28515625" style="4" customWidth="1"/>
    <col min="7692" max="7938" width="9.140625" style="4"/>
    <col min="7939" max="7939" width="39" style="4" customWidth="1"/>
    <col min="7940" max="7940" width="31.42578125" style="4" customWidth="1"/>
    <col min="7941" max="7941" width="21.85546875" style="4" customWidth="1"/>
    <col min="7942" max="7942" width="12.85546875" style="4" customWidth="1"/>
    <col min="7943" max="7943" width="12.42578125" style="4" customWidth="1"/>
    <col min="7944" max="7944" width="14.85546875" style="4" customWidth="1"/>
    <col min="7945" max="7945" width="15.42578125" style="4" customWidth="1"/>
    <col min="7946" max="7946" width="14.7109375" style="4" customWidth="1"/>
    <col min="7947" max="7947" width="11.28515625" style="4" customWidth="1"/>
    <col min="7948" max="8194" width="9.140625" style="4"/>
    <col min="8195" max="8195" width="39" style="4" customWidth="1"/>
    <col min="8196" max="8196" width="31.42578125" style="4" customWidth="1"/>
    <col min="8197" max="8197" width="21.85546875" style="4" customWidth="1"/>
    <col min="8198" max="8198" width="12.85546875" style="4" customWidth="1"/>
    <col min="8199" max="8199" width="12.42578125" style="4" customWidth="1"/>
    <col min="8200" max="8200" width="14.85546875" style="4" customWidth="1"/>
    <col min="8201" max="8201" width="15.42578125" style="4" customWidth="1"/>
    <col min="8202" max="8202" width="14.7109375" style="4" customWidth="1"/>
    <col min="8203" max="8203" width="11.28515625" style="4" customWidth="1"/>
    <col min="8204" max="8450" width="9.140625" style="4"/>
    <col min="8451" max="8451" width="39" style="4" customWidth="1"/>
    <col min="8452" max="8452" width="31.42578125" style="4" customWidth="1"/>
    <col min="8453" max="8453" width="21.85546875" style="4" customWidth="1"/>
    <col min="8454" max="8454" width="12.85546875" style="4" customWidth="1"/>
    <col min="8455" max="8455" width="12.42578125" style="4" customWidth="1"/>
    <col min="8456" max="8456" width="14.85546875" style="4" customWidth="1"/>
    <col min="8457" max="8457" width="15.42578125" style="4" customWidth="1"/>
    <col min="8458" max="8458" width="14.7109375" style="4" customWidth="1"/>
    <col min="8459" max="8459" width="11.28515625" style="4" customWidth="1"/>
    <col min="8460" max="8706" width="9.140625" style="4"/>
    <col min="8707" max="8707" width="39" style="4" customWidth="1"/>
    <col min="8708" max="8708" width="31.42578125" style="4" customWidth="1"/>
    <col min="8709" max="8709" width="21.85546875" style="4" customWidth="1"/>
    <col min="8710" max="8710" width="12.85546875" style="4" customWidth="1"/>
    <col min="8711" max="8711" width="12.42578125" style="4" customWidth="1"/>
    <col min="8712" max="8712" width="14.85546875" style="4" customWidth="1"/>
    <col min="8713" max="8713" width="15.42578125" style="4" customWidth="1"/>
    <col min="8714" max="8714" width="14.7109375" style="4" customWidth="1"/>
    <col min="8715" max="8715" width="11.28515625" style="4" customWidth="1"/>
    <col min="8716" max="8962" width="9.140625" style="4"/>
    <col min="8963" max="8963" width="39" style="4" customWidth="1"/>
    <col min="8964" max="8964" width="31.42578125" style="4" customWidth="1"/>
    <col min="8965" max="8965" width="21.85546875" style="4" customWidth="1"/>
    <col min="8966" max="8966" width="12.85546875" style="4" customWidth="1"/>
    <col min="8967" max="8967" width="12.42578125" style="4" customWidth="1"/>
    <col min="8968" max="8968" width="14.85546875" style="4" customWidth="1"/>
    <col min="8969" max="8969" width="15.42578125" style="4" customWidth="1"/>
    <col min="8970" max="8970" width="14.7109375" style="4" customWidth="1"/>
    <col min="8971" max="8971" width="11.28515625" style="4" customWidth="1"/>
    <col min="8972" max="9218" width="9.140625" style="4"/>
    <col min="9219" max="9219" width="39" style="4" customWidth="1"/>
    <col min="9220" max="9220" width="31.42578125" style="4" customWidth="1"/>
    <col min="9221" max="9221" width="21.85546875" style="4" customWidth="1"/>
    <col min="9222" max="9222" width="12.85546875" style="4" customWidth="1"/>
    <col min="9223" max="9223" width="12.42578125" style="4" customWidth="1"/>
    <col min="9224" max="9224" width="14.85546875" style="4" customWidth="1"/>
    <col min="9225" max="9225" width="15.42578125" style="4" customWidth="1"/>
    <col min="9226" max="9226" width="14.7109375" style="4" customWidth="1"/>
    <col min="9227" max="9227" width="11.28515625" style="4" customWidth="1"/>
    <col min="9228" max="9474" width="9.140625" style="4"/>
    <col min="9475" max="9475" width="39" style="4" customWidth="1"/>
    <col min="9476" max="9476" width="31.42578125" style="4" customWidth="1"/>
    <col min="9477" max="9477" width="21.85546875" style="4" customWidth="1"/>
    <col min="9478" max="9478" width="12.85546875" style="4" customWidth="1"/>
    <col min="9479" max="9479" width="12.42578125" style="4" customWidth="1"/>
    <col min="9480" max="9480" width="14.85546875" style="4" customWidth="1"/>
    <col min="9481" max="9481" width="15.42578125" style="4" customWidth="1"/>
    <col min="9482" max="9482" width="14.7109375" style="4" customWidth="1"/>
    <col min="9483" max="9483" width="11.28515625" style="4" customWidth="1"/>
    <col min="9484" max="9730" width="9.140625" style="4"/>
    <col min="9731" max="9731" width="39" style="4" customWidth="1"/>
    <col min="9732" max="9732" width="31.42578125" style="4" customWidth="1"/>
    <col min="9733" max="9733" width="21.85546875" style="4" customWidth="1"/>
    <col min="9734" max="9734" width="12.85546875" style="4" customWidth="1"/>
    <col min="9735" max="9735" width="12.42578125" style="4" customWidth="1"/>
    <col min="9736" max="9736" width="14.85546875" style="4" customWidth="1"/>
    <col min="9737" max="9737" width="15.42578125" style="4" customWidth="1"/>
    <col min="9738" max="9738" width="14.7109375" style="4" customWidth="1"/>
    <col min="9739" max="9739" width="11.28515625" style="4" customWidth="1"/>
    <col min="9740" max="9986" width="9.140625" style="4"/>
    <col min="9987" max="9987" width="39" style="4" customWidth="1"/>
    <col min="9988" max="9988" width="31.42578125" style="4" customWidth="1"/>
    <col min="9989" max="9989" width="21.85546875" style="4" customWidth="1"/>
    <col min="9990" max="9990" width="12.85546875" style="4" customWidth="1"/>
    <col min="9991" max="9991" width="12.42578125" style="4" customWidth="1"/>
    <col min="9992" max="9992" width="14.85546875" style="4" customWidth="1"/>
    <col min="9993" max="9993" width="15.42578125" style="4" customWidth="1"/>
    <col min="9994" max="9994" width="14.7109375" style="4" customWidth="1"/>
    <col min="9995" max="9995" width="11.28515625" style="4" customWidth="1"/>
    <col min="9996" max="10242" width="9.140625" style="4"/>
    <col min="10243" max="10243" width="39" style="4" customWidth="1"/>
    <col min="10244" max="10244" width="31.42578125" style="4" customWidth="1"/>
    <col min="10245" max="10245" width="21.85546875" style="4" customWidth="1"/>
    <col min="10246" max="10246" width="12.85546875" style="4" customWidth="1"/>
    <col min="10247" max="10247" width="12.42578125" style="4" customWidth="1"/>
    <col min="10248" max="10248" width="14.85546875" style="4" customWidth="1"/>
    <col min="10249" max="10249" width="15.42578125" style="4" customWidth="1"/>
    <col min="10250" max="10250" width="14.7109375" style="4" customWidth="1"/>
    <col min="10251" max="10251" width="11.28515625" style="4" customWidth="1"/>
    <col min="10252" max="10498" width="9.140625" style="4"/>
    <col min="10499" max="10499" width="39" style="4" customWidth="1"/>
    <col min="10500" max="10500" width="31.42578125" style="4" customWidth="1"/>
    <col min="10501" max="10501" width="21.85546875" style="4" customWidth="1"/>
    <col min="10502" max="10502" width="12.85546875" style="4" customWidth="1"/>
    <col min="10503" max="10503" width="12.42578125" style="4" customWidth="1"/>
    <col min="10504" max="10504" width="14.85546875" style="4" customWidth="1"/>
    <col min="10505" max="10505" width="15.42578125" style="4" customWidth="1"/>
    <col min="10506" max="10506" width="14.7109375" style="4" customWidth="1"/>
    <col min="10507" max="10507" width="11.28515625" style="4" customWidth="1"/>
    <col min="10508" max="10754" width="9.140625" style="4"/>
    <col min="10755" max="10755" width="39" style="4" customWidth="1"/>
    <col min="10756" max="10756" width="31.42578125" style="4" customWidth="1"/>
    <col min="10757" max="10757" width="21.85546875" style="4" customWidth="1"/>
    <col min="10758" max="10758" width="12.85546875" style="4" customWidth="1"/>
    <col min="10759" max="10759" width="12.42578125" style="4" customWidth="1"/>
    <col min="10760" max="10760" width="14.85546875" style="4" customWidth="1"/>
    <col min="10761" max="10761" width="15.42578125" style="4" customWidth="1"/>
    <col min="10762" max="10762" width="14.7109375" style="4" customWidth="1"/>
    <col min="10763" max="10763" width="11.28515625" style="4" customWidth="1"/>
    <col min="10764" max="11010" width="9.140625" style="4"/>
    <col min="11011" max="11011" width="39" style="4" customWidth="1"/>
    <col min="11012" max="11012" width="31.42578125" style="4" customWidth="1"/>
    <col min="11013" max="11013" width="21.85546875" style="4" customWidth="1"/>
    <col min="11014" max="11014" width="12.85546875" style="4" customWidth="1"/>
    <col min="11015" max="11015" width="12.42578125" style="4" customWidth="1"/>
    <col min="11016" max="11016" width="14.85546875" style="4" customWidth="1"/>
    <col min="11017" max="11017" width="15.42578125" style="4" customWidth="1"/>
    <col min="11018" max="11018" width="14.7109375" style="4" customWidth="1"/>
    <col min="11019" max="11019" width="11.28515625" style="4" customWidth="1"/>
    <col min="11020" max="11266" width="9.140625" style="4"/>
    <col min="11267" max="11267" width="39" style="4" customWidth="1"/>
    <col min="11268" max="11268" width="31.42578125" style="4" customWidth="1"/>
    <col min="11269" max="11269" width="21.85546875" style="4" customWidth="1"/>
    <col min="11270" max="11270" width="12.85546875" style="4" customWidth="1"/>
    <col min="11271" max="11271" width="12.42578125" style="4" customWidth="1"/>
    <col min="11272" max="11272" width="14.85546875" style="4" customWidth="1"/>
    <col min="11273" max="11273" width="15.42578125" style="4" customWidth="1"/>
    <col min="11274" max="11274" width="14.7109375" style="4" customWidth="1"/>
    <col min="11275" max="11275" width="11.28515625" style="4" customWidth="1"/>
    <col min="11276" max="11522" width="9.140625" style="4"/>
    <col min="11523" max="11523" width="39" style="4" customWidth="1"/>
    <col min="11524" max="11524" width="31.42578125" style="4" customWidth="1"/>
    <col min="11525" max="11525" width="21.85546875" style="4" customWidth="1"/>
    <col min="11526" max="11526" width="12.85546875" style="4" customWidth="1"/>
    <col min="11527" max="11527" width="12.42578125" style="4" customWidth="1"/>
    <col min="11528" max="11528" width="14.85546875" style="4" customWidth="1"/>
    <col min="11529" max="11529" width="15.42578125" style="4" customWidth="1"/>
    <col min="11530" max="11530" width="14.7109375" style="4" customWidth="1"/>
    <col min="11531" max="11531" width="11.28515625" style="4" customWidth="1"/>
    <col min="11532" max="11778" width="9.140625" style="4"/>
    <col min="11779" max="11779" width="39" style="4" customWidth="1"/>
    <col min="11780" max="11780" width="31.42578125" style="4" customWidth="1"/>
    <col min="11781" max="11781" width="21.85546875" style="4" customWidth="1"/>
    <col min="11782" max="11782" width="12.85546875" style="4" customWidth="1"/>
    <col min="11783" max="11783" width="12.42578125" style="4" customWidth="1"/>
    <col min="11784" max="11784" width="14.85546875" style="4" customWidth="1"/>
    <col min="11785" max="11785" width="15.42578125" style="4" customWidth="1"/>
    <col min="11786" max="11786" width="14.7109375" style="4" customWidth="1"/>
    <col min="11787" max="11787" width="11.28515625" style="4" customWidth="1"/>
    <col min="11788" max="12034" width="9.140625" style="4"/>
    <col min="12035" max="12035" width="39" style="4" customWidth="1"/>
    <col min="12036" max="12036" width="31.42578125" style="4" customWidth="1"/>
    <col min="12037" max="12037" width="21.85546875" style="4" customWidth="1"/>
    <col min="12038" max="12038" width="12.85546875" style="4" customWidth="1"/>
    <col min="12039" max="12039" width="12.42578125" style="4" customWidth="1"/>
    <col min="12040" max="12040" width="14.85546875" style="4" customWidth="1"/>
    <col min="12041" max="12041" width="15.42578125" style="4" customWidth="1"/>
    <col min="12042" max="12042" width="14.7109375" style="4" customWidth="1"/>
    <col min="12043" max="12043" width="11.28515625" style="4" customWidth="1"/>
    <col min="12044" max="12290" width="9.140625" style="4"/>
    <col min="12291" max="12291" width="39" style="4" customWidth="1"/>
    <col min="12292" max="12292" width="31.42578125" style="4" customWidth="1"/>
    <col min="12293" max="12293" width="21.85546875" style="4" customWidth="1"/>
    <col min="12294" max="12294" width="12.85546875" style="4" customWidth="1"/>
    <col min="12295" max="12295" width="12.42578125" style="4" customWidth="1"/>
    <col min="12296" max="12296" width="14.85546875" style="4" customWidth="1"/>
    <col min="12297" max="12297" width="15.42578125" style="4" customWidth="1"/>
    <col min="12298" max="12298" width="14.7109375" style="4" customWidth="1"/>
    <col min="12299" max="12299" width="11.28515625" style="4" customWidth="1"/>
    <col min="12300" max="12546" width="9.140625" style="4"/>
    <col min="12547" max="12547" width="39" style="4" customWidth="1"/>
    <col min="12548" max="12548" width="31.42578125" style="4" customWidth="1"/>
    <col min="12549" max="12549" width="21.85546875" style="4" customWidth="1"/>
    <col min="12550" max="12550" width="12.85546875" style="4" customWidth="1"/>
    <col min="12551" max="12551" width="12.42578125" style="4" customWidth="1"/>
    <col min="12552" max="12552" width="14.85546875" style="4" customWidth="1"/>
    <col min="12553" max="12553" width="15.42578125" style="4" customWidth="1"/>
    <col min="12554" max="12554" width="14.7109375" style="4" customWidth="1"/>
    <col min="12555" max="12555" width="11.28515625" style="4" customWidth="1"/>
    <col min="12556" max="12802" width="9.140625" style="4"/>
    <col min="12803" max="12803" width="39" style="4" customWidth="1"/>
    <col min="12804" max="12804" width="31.42578125" style="4" customWidth="1"/>
    <col min="12805" max="12805" width="21.85546875" style="4" customWidth="1"/>
    <col min="12806" max="12806" width="12.85546875" style="4" customWidth="1"/>
    <col min="12807" max="12807" width="12.42578125" style="4" customWidth="1"/>
    <col min="12808" max="12808" width="14.85546875" style="4" customWidth="1"/>
    <col min="12809" max="12809" width="15.42578125" style="4" customWidth="1"/>
    <col min="12810" max="12810" width="14.7109375" style="4" customWidth="1"/>
    <col min="12811" max="12811" width="11.28515625" style="4" customWidth="1"/>
    <col min="12812" max="13058" width="9.140625" style="4"/>
    <col min="13059" max="13059" width="39" style="4" customWidth="1"/>
    <col min="13060" max="13060" width="31.42578125" style="4" customWidth="1"/>
    <col min="13061" max="13061" width="21.85546875" style="4" customWidth="1"/>
    <col min="13062" max="13062" width="12.85546875" style="4" customWidth="1"/>
    <col min="13063" max="13063" width="12.42578125" style="4" customWidth="1"/>
    <col min="13064" max="13064" width="14.85546875" style="4" customWidth="1"/>
    <col min="13065" max="13065" width="15.42578125" style="4" customWidth="1"/>
    <col min="13066" max="13066" width="14.7109375" style="4" customWidth="1"/>
    <col min="13067" max="13067" width="11.28515625" style="4" customWidth="1"/>
    <col min="13068" max="13314" width="9.140625" style="4"/>
    <col min="13315" max="13315" width="39" style="4" customWidth="1"/>
    <col min="13316" max="13316" width="31.42578125" style="4" customWidth="1"/>
    <col min="13317" max="13317" width="21.85546875" style="4" customWidth="1"/>
    <col min="13318" max="13318" width="12.85546875" style="4" customWidth="1"/>
    <col min="13319" max="13319" width="12.42578125" style="4" customWidth="1"/>
    <col min="13320" max="13320" width="14.85546875" style="4" customWidth="1"/>
    <col min="13321" max="13321" width="15.42578125" style="4" customWidth="1"/>
    <col min="13322" max="13322" width="14.7109375" style="4" customWidth="1"/>
    <col min="13323" max="13323" width="11.28515625" style="4" customWidth="1"/>
    <col min="13324" max="13570" width="9.140625" style="4"/>
    <col min="13571" max="13571" width="39" style="4" customWidth="1"/>
    <col min="13572" max="13572" width="31.42578125" style="4" customWidth="1"/>
    <col min="13573" max="13573" width="21.85546875" style="4" customWidth="1"/>
    <col min="13574" max="13574" width="12.85546875" style="4" customWidth="1"/>
    <col min="13575" max="13575" width="12.42578125" style="4" customWidth="1"/>
    <col min="13576" max="13576" width="14.85546875" style="4" customWidth="1"/>
    <col min="13577" max="13577" width="15.42578125" style="4" customWidth="1"/>
    <col min="13578" max="13578" width="14.7109375" style="4" customWidth="1"/>
    <col min="13579" max="13579" width="11.28515625" style="4" customWidth="1"/>
    <col min="13580" max="13826" width="9.140625" style="4"/>
    <col min="13827" max="13827" width="39" style="4" customWidth="1"/>
    <col min="13828" max="13828" width="31.42578125" style="4" customWidth="1"/>
    <col min="13829" max="13829" width="21.85546875" style="4" customWidth="1"/>
    <col min="13830" max="13830" width="12.85546875" style="4" customWidth="1"/>
    <col min="13831" max="13831" width="12.42578125" style="4" customWidth="1"/>
    <col min="13832" max="13832" width="14.85546875" style="4" customWidth="1"/>
    <col min="13833" max="13833" width="15.42578125" style="4" customWidth="1"/>
    <col min="13834" max="13834" width="14.7109375" style="4" customWidth="1"/>
    <col min="13835" max="13835" width="11.28515625" style="4" customWidth="1"/>
    <col min="13836" max="14082" width="9.140625" style="4"/>
    <col min="14083" max="14083" width="39" style="4" customWidth="1"/>
    <col min="14084" max="14084" width="31.42578125" style="4" customWidth="1"/>
    <col min="14085" max="14085" width="21.85546875" style="4" customWidth="1"/>
    <col min="14086" max="14086" width="12.85546875" style="4" customWidth="1"/>
    <col min="14087" max="14087" width="12.42578125" style="4" customWidth="1"/>
    <col min="14088" max="14088" width="14.85546875" style="4" customWidth="1"/>
    <col min="14089" max="14089" width="15.42578125" style="4" customWidth="1"/>
    <col min="14090" max="14090" width="14.7109375" style="4" customWidth="1"/>
    <col min="14091" max="14091" width="11.28515625" style="4" customWidth="1"/>
    <col min="14092" max="14338" width="9.140625" style="4"/>
    <col min="14339" max="14339" width="39" style="4" customWidth="1"/>
    <col min="14340" max="14340" width="31.42578125" style="4" customWidth="1"/>
    <col min="14341" max="14341" width="21.85546875" style="4" customWidth="1"/>
    <col min="14342" max="14342" width="12.85546875" style="4" customWidth="1"/>
    <col min="14343" max="14343" width="12.42578125" style="4" customWidth="1"/>
    <col min="14344" max="14344" width="14.85546875" style="4" customWidth="1"/>
    <col min="14345" max="14345" width="15.42578125" style="4" customWidth="1"/>
    <col min="14346" max="14346" width="14.7109375" style="4" customWidth="1"/>
    <col min="14347" max="14347" width="11.28515625" style="4" customWidth="1"/>
    <col min="14348" max="14594" width="9.140625" style="4"/>
    <col min="14595" max="14595" width="39" style="4" customWidth="1"/>
    <col min="14596" max="14596" width="31.42578125" style="4" customWidth="1"/>
    <col min="14597" max="14597" width="21.85546875" style="4" customWidth="1"/>
    <col min="14598" max="14598" width="12.85546875" style="4" customWidth="1"/>
    <col min="14599" max="14599" width="12.42578125" style="4" customWidth="1"/>
    <col min="14600" max="14600" width="14.85546875" style="4" customWidth="1"/>
    <col min="14601" max="14601" width="15.42578125" style="4" customWidth="1"/>
    <col min="14602" max="14602" width="14.7109375" style="4" customWidth="1"/>
    <col min="14603" max="14603" width="11.28515625" style="4" customWidth="1"/>
    <col min="14604" max="14850" width="9.140625" style="4"/>
    <col min="14851" max="14851" width="39" style="4" customWidth="1"/>
    <col min="14852" max="14852" width="31.42578125" style="4" customWidth="1"/>
    <col min="14853" max="14853" width="21.85546875" style="4" customWidth="1"/>
    <col min="14854" max="14854" width="12.85546875" style="4" customWidth="1"/>
    <col min="14855" max="14855" width="12.42578125" style="4" customWidth="1"/>
    <col min="14856" max="14856" width="14.85546875" style="4" customWidth="1"/>
    <col min="14857" max="14857" width="15.42578125" style="4" customWidth="1"/>
    <col min="14858" max="14858" width="14.7109375" style="4" customWidth="1"/>
    <col min="14859" max="14859" width="11.28515625" style="4" customWidth="1"/>
    <col min="14860" max="15106" width="9.140625" style="4"/>
    <col min="15107" max="15107" width="39" style="4" customWidth="1"/>
    <col min="15108" max="15108" width="31.42578125" style="4" customWidth="1"/>
    <col min="15109" max="15109" width="21.85546875" style="4" customWidth="1"/>
    <col min="15110" max="15110" width="12.85546875" style="4" customWidth="1"/>
    <col min="15111" max="15111" width="12.42578125" style="4" customWidth="1"/>
    <col min="15112" max="15112" width="14.85546875" style="4" customWidth="1"/>
    <col min="15113" max="15113" width="15.42578125" style="4" customWidth="1"/>
    <col min="15114" max="15114" width="14.7109375" style="4" customWidth="1"/>
    <col min="15115" max="15115" width="11.28515625" style="4" customWidth="1"/>
    <col min="15116" max="15362" width="9.140625" style="4"/>
    <col min="15363" max="15363" width="39" style="4" customWidth="1"/>
    <col min="15364" max="15364" width="31.42578125" style="4" customWidth="1"/>
    <col min="15365" max="15365" width="21.85546875" style="4" customWidth="1"/>
    <col min="15366" max="15366" width="12.85546875" style="4" customWidth="1"/>
    <col min="15367" max="15367" width="12.42578125" style="4" customWidth="1"/>
    <col min="15368" max="15368" width="14.85546875" style="4" customWidth="1"/>
    <col min="15369" max="15369" width="15.42578125" style="4" customWidth="1"/>
    <col min="15370" max="15370" width="14.7109375" style="4" customWidth="1"/>
    <col min="15371" max="15371" width="11.28515625" style="4" customWidth="1"/>
    <col min="15372" max="15618" width="9.140625" style="4"/>
    <col min="15619" max="15619" width="39" style="4" customWidth="1"/>
    <col min="15620" max="15620" width="31.42578125" style="4" customWidth="1"/>
    <col min="15621" max="15621" width="21.85546875" style="4" customWidth="1"/>
    <col min="15622" max="15622" width="12.85546875" style="4" customWidth="1"/>
    <col min="15623" max="15623" width="12.42578125" style="4" customWidth="1"/>
    <col min="15624" max="15624" width="14.85546875" style="4" customWidth="1"/>
    <col min="15625" max="15625" width="15.42578125" style="4" customWidth="1"/>
    <col min="15626" max="15626" width="14.7109375" style="4" customWidth="1"/>
    <col min="15627" max="15627" width="11.28515625" style="4" customWidth="1"/>
    <col min="15628" max="15874" width="9.140625" style="4"/>
    <col min="15875" max="15875" width="39" style="4" customWidth="1"/>
    <col min="15876" max="15876" width="31.42578125" style="4" customWidth="1"/>
    <col min="15877" max="15877" width="21.85546875" style="4" customWidth="1"/>
    <col min="15878" max="15878" width="12.85546875" style="4" customWidth="1"/>
    <col min="15879" max="15879" width="12.42578125" style="4" customWidth="1"/>
    <col min="15880" max="15880" width="14.85546875" style="4" customWidth="1"/>
    <col min="15881" max="15881" width="15.42578125" style="4" customWidth="1"/>
    <col min="15882" max="15882" width="14.7109375" style="4" customWidth="1"/>
    <col min="15883" max="15883" width="11.28515625" style="4" customWidth="1"/>
    <col min="15884" max="16130" width="9.140625" style="4"/>
    <col min="16131" max="16131" width="39" style="4" customWidth="1"/>
    <col min="16132" max="16132" width="31.42578125" style="4" customWidth="1"/>
    <col min="16133" max="16133" width="21.85546875" style="4" customWidth="1"/>
    <col min="16134" max="16134" width="12.85546875" style="4" customWidth="1"/>
    <col min="16135" max="16135" width="12.42578125" style="4" customWidth="1"/>
    <col min="16136" max="16136" width="14.85546875" style="4" customWidth="1"/>
    <col min="16137" max="16137" width="15.42578125" style="4" customWidth="1"/>
    <col min="16138" max="16138" width="14.7109375" style="4" customWidth="1"/>
    <col min="16139" max="16139" width="11.28515625" style="4" customWidth="1"/>
    <col min="16140" max="16384" width="9.140625" style="4"/>
  </cols>
  <sheetData>
    <row r="1" spans="1:13" ht="17.25" customHeight="1" x14ac:dyDescent="0.2">
      <c r="A1" s="63" t="s">
        <v>0</v>
      </c>
      <c r="B1" s="61"/>
      <c r="C1" s="334" t="s">
        <v>120</v>
      </c>
      <c r="D1" s="61"/>
      <c r="E1" s="61"/>
      <c r="F1" s="334" t="s">
        <v>123</v>
      </c>
      <c r="G1" s="207"/>
      <c r="H1" s="63"/>
      <c r="I1" s="63"/>
      <c r="J1" s="61"/>
      <c r="K1" s="61"/>
      <c r="L1" s="208" t="s">
        <v>64</v>
      </c>
    </row>
    <row r="2" spans="1:13" ht="15.75" customHeight="1" x14ac:dyDescent="0.2">
      <c r="A2" s="114" t="s">
        <v>65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62"/>
    </row>
    <row r="3" spans="1:13" ht="22.5" customHeight="1" x14ac:dyDescent="0.25">
      <c r="A3" s="14"/>
      <c r="B3" s="7"/>
      <c r="C3" s="7"/>
      <c r="D3" s="206"/>
      <c r="E3" s="354" t="s">
        <v>99</v>
      </c>
      <c r="F3" s="355"/>
      <c r="G3" s="355"/>
      <c r="H3" s="356"/>
      <c r="I3" s="356"/>
      <c r="J3" s="356"/>
      <c r="K3" s="355"/>
      <c r="L3" s="357"/>
      <c r="M3" s="42"/>
    </row>
    <row r="4" spans="1:13" ht="22.5" customHeight="1" x14ac:dyDescent="0.25">
      <c r="A4" s="14"/>
      <c r="B4" s="7"/>
      <c r="C4" s="7"/>
      <c r="D4" s="206"/>
      <c r="E4" s="282" t="s">
        <v>100</v>
      </c>
      <c r="H4" s="115"/>
      <c r="I4" s="115"/>
      <c r="J4" s="6"/>
      <c r="L4" s="27"/>
    </row>
    <row r="5" spans="1:13" s="28" customFormat="1" ht="28.5" customHeight="1" thickBot="1" x14ac:dyDescent="0.3">
      <c r="A5" s="185" t="s">
        <v>6</v>
      </c>
      <c r="B5" s="110"/>
      <c r="C5" s="202" t="s">
        <v>69</v>
      </c>
      <c r="D5" s="286"/>
      <c r="E5" s="111"/>
      <c r="F5" s="202"/>
      <c r="G5" s="6" t="s">
        <v>8</v>
      </c>
      <c r="H5" s="286"/>
      <c r="I5" s="6"/>
      <c r="J5" s="6"/>
      <c r="K5" s="285"/>
      <c r="L5" s="27"/>
    </row>
    <row r="6" spans="1:13" ht="25.5" customHeight="1" x14ac:dyDescent="0.25">
      <c r="A6" s="185" t="s">
        <v>9</v>
      </c>
      <c r="B6" s="163"/>
      <c r="C6" s="164"/>
      <c r="D6" s="164"/>
      <c r="E6" s="164"/>
      <c r="F6" s="164"/>
      <c r="G6" s="164"/>
      <c r="H6" s="164"/>
      <c r="I6" s="164"/>
      <c r="J6" s="171"/>
      <c r="K6" s="172"/>
      <c r="L6" s="176"/>
    </row>
    <row r="7" spans="1:13" s="29" customFormat="1" ht="25.5" customHeight="1" x14ac:dyDescent="0.25">
      <c r="A7" s="186" t="s">
        <v>10</v>
      </c>
      <c r="B7" s="352"/>
      <c r="C7" s="173"/>
      <c r="D7" s="173"/>
      <c r="E7" s="173"/>
      <c r="F7" s="173"/>
      <c r="G7" s="173"/>
      <c r="H7" s="173"/>
      <c r="I7" s="173"/>
      <c r="J7" s="174"/>
      <c r="K7" s="175"/>
      <c r="L7" s="177"/>
    </row>
    <row r="8" spans="1:13" ht="11.2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3" s="28" customFormat="1" ht="21.75" customHeight="1" x14ac:dyDescent="0.25">
      <c r="A9" s="134" t="s">
        <v>101</v>
      </c>
      <c r="B9" s="134"/>
      <c r="C9" s="134"/>
      <c r="D9" s="134"/>
      <c r="E9" s="134"/>
      <c r="F9" s="133"/>
      <c r="G9" s="133"/>
      <c r="H9" s="133"/>
      <c r="I9" s="133"/>
      <c r="J9" s="40"/>
      <c r="K9" s="40"/>
      <c r="L9" s="27"/>
    </row>
    <row r="10" spans="1:13" s="28" customFormat="1" ht="18" customHeight="1" x14ac:dyDescent="0.25">
      <c r="A10" s="40" t="s">
        <v>102</v>
      </c>
      <c r="B10" s="39"/>
      <c r="C10" s="39"/>
      <c r="D10" s="40"/>
      <c r="E10" s="39"/>
      <c r="F10" s="34"/>
      <c r="G10" s="34"/>
      <c r="H10" s="27"/>
      <c r="I10" s="27"/>
      <c r="J10" s="35"/>
      <c r="K10" s="34"/>
      <c r="L10" s="34"/>
    </row>
    <row r="11" spans="1:13" s="33" customFormat="1" ht="79.5" customHeight="1" x14ac:dyDescent="0.25">
      <c r="A11" s="140" t="s">
        <v>72</v>
      </c>
      <c r="B11" s="303" t="s">
        <v>103</v>
      </c>
      <c r="C11" s="303" t="s">
        <v>104</v>
      </c>
      <c r="D11" s="303" t="s">
        <v>105</v>
      </c>
      <c r="E11" s="303" t="s">
        <v>106</v>
      </c>
      <c r="F11" s="303" t="s">
        <v>107</v>
      </c>
      <c r="G11" s="303" t="s">
        <v>108</v>
      </c>
      <c r="H11" s="303" t="s">
        <v>109</v>
      </c>
      <c r="I11" s="303" t="s">
        <v>110</v>
      </c>
      <c r="J11" s="303" t="s">
        <v>111</v>
      </c>
      <c r="K11" s="303" t="s">
        <v>112</v>
      </c>
      <c r="L11" s="303" t="s">
        <v>113</v>
      </c>
    </row>
    <row r="12" spans="1:13" s="33" customFormat="1" ht="21.2" customHeight="1" x14ac:dyDescent="0.25">
      <c r="A12" s="261"/>
      <c r="B12" s="256"/>
      <c r="C12" s="44"/>
      <c r="D12" s="45"/>
      <c r="E12" s="45"/>
      <c r="F12" s="287" t="e">
        <f>$D12/$E12*100</f>
        <v>#DIV/0!</v>
      </c>
      <c r="G12" s="339"/>
      <c r="H12" s="45" t="e">
        <f>$F12/100*$G12</f>
        <v>#DIV/0!</v>
      </c>
      <c r="I12" s="45"/>
      <c r="J12" s="310"/>
      <c r="K12" s="287" t="e">
        <f>$I12*100/$J12</f>
        <v>#DIV/0!</v>
      </c>
      <c r="L12" s="288" t="e">
        <f>$F12-$K12</f>
        <v>#DIV/0!</v>
      </c>
    </row>
    <row r="13" spans="1:13" s="33" customFormat="1" ht="21.2" customHeight="1" x14ac:dyDescent="0.25">
      <c r="A13" s="43"/>
      <c r="B13" s="43"/>
      <c r="C13" s="44"/>
      <c r="D13" s="45"/>
      <c r="E13" s="45"/>
      <c r="F13" s="287" t="e">
        <f>$D13/$E13*100</f>
        <v>#DIV/0!</v>
      </c>
      <c r="G13" s="339"/>
      <c r="H13" s="45" t="e">
        <f>$F13/100*$G13</f>
        <v>#DIV/0!</v>
      </c>
      <c r="I13" s="45"/>
      <c r="J13" s="46"/>
      <c r="K13" s="287" t="e">
        <f>$H13*100/$J13</f>
        <v>#DIV/0!</v>
      </c>
      <c r="L13" s="288" t="e">
        <f>$F13-$K13</f>
        <v>#DIV/0!</v>
      </c>
    </row>
    <row r="14" spans="1:13" s="33" customFormat="1" ht="21.2" customHeight="1" x14ac:dyDescent="0.25">
      <c r="A14" s="43"/>
      <c r="B14" s="43"/>
      <c r="C14" s="44"/>
      <c r="D14" s="45"/>
      <c r="E14" s="45"/>
      <c r="F14" s="287" t="e">
        <f t="shared" ref="F14:F23" si="0">$D14/$E14*100</f>
        <v>#DIV/0!</v>
      </c>
      <c r="G14" s="339"/>
      <c r="H14" s="45" t="e">
        <f t="shared" ref="H14:H23" si="1">$F14/100*$G14</f>
        <v>#DIV/0!</v>
      </c>
      <c r="I14" s="45"/>
      <c r="J14" s="46"/>
      <c r="K14" s="287" t="e">
        <f t="shared" ref="K14:K23" si="2">$H14*100/$J14</f>
        <v>#DIV/0!</v>
      </c>
      <c r="L14" s="288" t="e">
        <f t="shared" ref="L14:L23" si="3">$F14-$K14</f>
        <v>#DIV/0!</v>
      </c>
    </row>
    <row r="15" spans="1:13" s="33" customFormat="1" ht="21.2" customHeight="1" x14ac:dyDescent="0.25">
      <c r="A15" s="43"/>
      <c r="B15" s="43"/>
      <c r="C15" s="44"/>
      <c r="D15" s="45"/>
      <c r="E15" s="45"/>
      <c r="F15" s="287" t="e">
        <f t="shared" si="0"/>
        <v>#DIV/0!</v>
      </c>
      <c r="G15" s="339"/>
      <c r="H15" s="45" t="e">
        <f t="shared" si="1"/>
        <v>#DIV/0!</v>
      </c>
      <c r="I15" s="45"/>
      <c r="J15" s="46"/>
      <c r="K15" s="287" t="e">
        <f t="shared" si="2"/>
        <v>#DIV/0!</v>
      </c>
      <c r="L15" s="288" t="e">
        <f t="shared" si="3"/>
        <v>#DIV/0!</v>
      </c>
    </row>
    <row r="16" spans="1:13" s="33" customFormat="1" ht="21.2" customHeight="1" x14ac:dyDescent="0.25">
      <c r="A16" s="43"/>
      <c r="B16" s="43"/>
      <c r="C16" s="44"/>
      <c r="D16" s="45"/>
      <c r="E16" s="45"/>
      <c r="F16" s="287" t="e">
        <f t="shared" si="0"/>
        <v>#DIV/0!</v>
      </c>
      <c r="G16" s="339"/>
      <c r="H16" s="45" t="e">
        <f t="shared" si="1"/>
        <v>#DIV/0!</v>
      </c>
      <c r="I16" s="45"/>
      <c r="J16" s="46"/>
      <c r="K16" s="287" t="e">
        <f t="shared" si="2"/>
        <v>#DIV/0!</v>
      </c>
      <c r="L16" s="288" t="e">
        <f t="shared" si="3"/>
        <v>#DIV/0!</v>
      </c>
    </row>
    <row r="17" spans="1:13" s="33" customFormat="1" ht="21.2" customHeight="1" x14ac:dyDescent="0.25">
      <c r="A17" s="43"/>
      <c r="B17" s="43"/>
      <c r="C17" s="44"/>
      <c r="D17" s="45"/>
      <c r="E17" s="45"/>
      <c r="F17" s="287" t="e">
        <f t="shared" si="0"/>
        <v>#DIV/0!</v>
      </c>
      <c r="G17" s="339"/>
      <c r="H17" s="45" t="e">
        <f t="shared" si="1"/>
        <v>#DIV/0!</v>
      </c>
      <c r="I17" s="45"/>
      <c r="J17" s="46"/>
      <c r="K17" s="287" t="e">
        <f t="shared" si="2"/>
        <v>#DIV/0!</v>
      </c>
      <c r="L17" s="288" t="e">
        <f t="shared" si="3"/>
        <v>#DIV/0!</v>
      </c>
    </row>
    <row r="18" spans="1:13" s="33" customFormat="1" ht="21.2" customHeight="1" x14ac:dyDescent="0.25">
      <c r="A18" s="43"/>
      <c r="B18" s="43"/>
      <c r="C18" s="44"/>
      <c r="D18" s="45"/>
      <c r="E18" s="45"/>
      <c r="F18" s="287" t="e">
        <f t="shared" si="0"/>
        <v>#DIV/0!</v>
      </c>
      <c r="G18" s="339"/>
      <c r="H18" s="45" t="e">
        <f t="shared" si="1"/>
        <v>#DIV/0!</v>
      </c>
      <c r="I18" s="45"/>
      <c r="J18" s="46"/>
      <c r="K18" s="287" t="e">
        <f t="shared" si="2"/>
        <v>#DIV/0!</v>
      </c>
      <c r="L18" s="288" t="e">
        <f t="shared" si="3"/>
        <v>#DIV/0!</v>
      </c>
    </row>
    <row r="19" spans="1:13" s="33" customFormat="1" ht="21.2" customHeight="1" x14ac:dyDescent="0.25">
      <c r="A19" s="43"/>
      <c r="B19" s="43"/>
      <c r="C19" s="44"/>
      <c r="D19" s="45"/>
      <c r="E19" s="45"/>
      <c r="F19" s="287" t="e">
        <f t="shared" si="0"/>
        <v>#DIV/0!</v>
      </c>
      <c r="G19" s="339"/>
      <c r="H19" s="45" t="e">
        <f t="shared" si="1"/>
        <v>#DIV/0!</v>
      </c>
      <c r="I19" s="45"/>
      <c r="J19" s="46"/>
      <c r="K19" s="287" t="e">
        <f t="shared" si="2"/>
        <v>#DIV/0!</v>
      </c>
      <c r="L19" s="288" t="e">
        <f t="shared" si="3"/>
        <v>#DIV/0!</v>
      </c>
    </row>
    <row r="20" spans="1:13" s="33" customFormat="1" ht="21.2" customHeight="1" x14ac:dyDescent="0.25">
      <c r="A20" s="43"/>
      <c r="B20" s="43"/>
      <c r="C20" s="44"/>
      <c r="D20" s="45"/>
      <c r="E20" s="45"/>
      <c r="F20" s="287" t="e">
        <f t="shared" si="0"/>
        <v>#DIV/0!</v>
      </c>
      <c r="G20" s="339"/>
      <c r="H20" s="45" t="e">
        <f t="shared" si="1"/>
        <v>#DIV/0!</v>
      </c>
      <c r="I20" s="45"/>
      <c r="J20" s="46"/>
      <c r="K20" s="287" t="e">
        <f t="shared" si="2"/>
        <v>#DIV/0!</v>
      </c>
      <c r="L20" s="288" t="e">
        <f t="shared" si="3"/>
        <v>#DIV/0!</v>
      </c>
    </row>
    <row r="21" spans="1:13" s="33" customFormat="1" ht="21.2" customHeight="1" x14ac:dyDescent="0.25">
      <c r="A21" s="47"/>
      <c r="B21" s="47"/>
      <c r="C21" s="48"/>
      <c r="D21" s="45"/>
      <c r="E21" s="45"/>
      <c r="F21" s="287" t="e">
        <f t="shared" si="0"/>
        <v>#DIV/0!</v>
      </c>
      <c r="G21" s="339"/>
      <c r="H21" s="45" t="e">
        <f t="shared" si="1"/>
        <v>#DIV/0!</v>
      </c>
      <c r="I21" s="45"/>
      <c r="J21" s="46"/>
      <c r="K21" s="287" t="e">
        <f t="shared" si="2"/>
        <v>#DIV/0!</v>
      </c>
      <c r="L21" s="288" t="e">
        <f t="shared" si="3"/>
        <v>#DIV/0!</v>
      </c>
      <c r="M21" s="41"/>
    </row>
    <row r="22" spans="1:13" s="33" customFormat="1" ht="21.2" customHeight="1" x14ac:dyDescent="0.25">
      <c r="A22" s="47"/>
      <c r="B22" s="47"/>
      <c r="C22" s="48"/>
      <c r="D22" s="45"/>
      <c r="E22" s="45"/>
      <c r="F22" s="287" t="e">
        <f t="shared" si="0"/>
        <v>#DIV/0!</v>
      </c>
      <c r="G22" s="339"/>
      <c r="H22" s="45" t="e">
        <f t="shared" si="1"/>
        <v>#DIV/0!</v>
      </c>
      <c r="I22" s="45"/>
      <c r="J22" s="46"/>
      <c r="K22" s="287" t="e">
        <f t="shared" si="2"/>
        <v>#DIV/0!</v>
      </c>
      <c r="L22" s="288" t="e">
        <f t="shared" si="3"/>
        <v>#DIV/0!</v>
      </c>
    </row>
    <row r="23" spans="1:13" s="33" customFormat="1" ht="21.2" customHeight="1" thickBot="1" x14ac:dyDescent="0.3">
      <c r="A23" s="47"/>
      <c r="B23" s="47"/>
      <c r="C23" s="48"/>
      <c r="D23" s="45"/>
      <c r="E23" s="45"/>
      <c r="F23" s="287" t="e">
        <f t="shared" si="0"/>
        <v>#DIV/0!</v>
      </c>
      <c r="G23" s="339"/>
      <c r="H23" s="45" t="e">
        <f t="shared" si="1"/>
        <v>#DIV/0!</v>
      </c>
      <c r="I23" s="138"/>
      <c r="J23" s="46"/>
      <c r="K23" s="287" t="e">
        <f t="shared" si="2"/>
        <v>#DIV/0!</v>
      </c>
      <c r="L23" s="288" t="e">
        <f t="shared" si="3"/>
        <v>#DIV/0!</v>
      </c>
    </row>
    <row r="24" spans="1:13" s="33" customFormat="1" ht="21.2" customHeight="1" thickBot="1" x14ac:dyDescent="0.3">
      <c r="A24" s="30"/>
      <c r="B24" s="30"/>
      <c r="C24" s="30"/>
      <c r="D24" s="257"/>
      <c r="E24" s="258"/>
      <c r="F24" s="259"/>
      <c r="G24" s="259"/>
      <c r="H24" s="260" t="s">
        <v>114</v>
      </c>
      <c r="I24" s="284">
        <f>SUM(I12:I23)</f>
        <v>0</v>
      </c>
      <c r="J24" s="31"/>
      <c r="K24" s="32"/>
      <c r="L24" s="31"/>
    </row>
    <row r="25" spans="1:13" s="28" customFormat="1" ht="36" customHeight="1" x14ac:dyDescent="0.25">
      <c r="A25" s="272" t="s">
        <v>0</v>
      </c>
      <c r="B25" s="273"/>
      <c r="C25" s="335" t="s">
        <v>121</v>
      </c>
      <c r="D25" s="273"/>
      <c r="E25" s="273"/>
      <c r="F25" s="335" t="s">
        <v>123</v>
      </c>
      <c r="G25" s="274"/>
      <c r="H25" s="272"/>
      <c r="I25" s="272"/>
      <c r="J25" s="273"/>
      <c r="K25" s="273"/>
      <c r="L25" s="275" t="s">
        <v>84</v>
      </c>
    </row>
    <row r="26" spans="1:13" s="28" customFormat="1" ht="24.75" customHeight="1" x14ac:dyDescent="0.25">
      <c r="A26" s="123" t="s">
        <v>85</v>
      </c>
      <c r="B26" s="359"/>
      <c r="C26" s="165"/>
      <c r="D26" s="165"/>
      <c r="E26" s="165"/>
      <c r="F26" s="165"/>
      <c r="G26" s="165"/>
      <c r="H26" s="165"/>
      <c r="I26" s="165"/>
      <c r="J26" s="165"/>
      <c r="K26" s="165"/>
      <c r="L26" s="178"/>
    </row>
    <row r="27" spans="1:13" s="28" customFormat="1" ht="22.5" customHeight="1" x14ac:dyDescent="0.25">
      <c r="A27" s="125" t="s">
        <v>115</v>
      </c>
      <c r="B27" s="126"/>
      <c r="C27" s="358"/>
      <c r="D27" s="179"/>
      <c r="E27" s="179"/>
      <c r="F27" s="179"/>
      <c r="G27" s="179"/>
      <c r="H27" s="179"/>
      <c r="I27" s="179"/>
      <c r="J27" s="179"/>
      <c r="K27" s="179"/>
      <c r="L27" s="180"/>
    </row>
    <row r="28" spans="1:13" ht="22.5" customHeight="1" x14ac:dyDescent="0.25">
      <c r="A28" s="123" t="s">
        <v>116</v>
      </c>
      <c r="B28" s="126"/>
      <c r="C28" s="358"/>
      <c r="D28" s="179"/>
      <c r="E28" s="179"/>
      <c r="F28" s="179"/>
      <c r="G28" s="179"/>
      <c r="H28" s="179"/>
      <c r="I28" s="179"/>
      <c r="J28" s="179"/>
      <c r="K28" s="179"/>
      <c r="L28" s="180"/>
    </row>
    <row r="29" spans="1:13" s="28" customFormat="1" ht="18" customHeight="1" x14ac:dyDescent="0.25">
      <c r="A29" s="27"/>
      <c r="B29" s="27"/>
      <c r="C29" s="27"/>
      <c r="D29" s="36"/>
      <c r="E29" s="37"/>
      <c r="F29" s="36"/>
      <c r="G29" s="36"/>
      <c r="H29" s="36"/>
      <c r="I29" s="36"/>
      <c r="J29" s="37"/>
      <c r="K29" s="36"/>
      <c r="L29" s="27"/>
      <c r="M29" s="4"/>
    </row>
    <row r="30" spans="1:13" s="28" customFormat="1" ht="18" customHeight="1" x14ac:dyDescent="0.25">
      <c r="A30" s="127" t="s">
        <v>88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27"/>
    </row>
    <row r="31" spans="1:13" s="28" customFormat="1" ht="22.35" customHeight="1" x14ac:dyDescent="0.25">
      <c r="A31" s="360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2"/>
    </row>
    <row r="32" spans="1:13" s="28" customFormat="1" ht="22.35" customHeight="1" x14ac:dyDescent="0.25">
      <c r="A32" s="361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77"/>
    </row>
    <row r="33" spans="1:13" s="28" customFormat="1" ht="22.35" customHeight="1" x14ac:dyDescent="0.25">
      <c r="A33" s="361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77"/>
    </row>
    <row r="34" spans="1:13" s="28" customFormat="1" ht="18" customHeight="1" x14ac:dyDescent="0.25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27"/>
    </row>
    <row r="35" spans="1:13" s="28" customFormat="1" ht="14.1" customHeight="1" x14ac:dyDescent="0.25">
      <c r="A35" s="306" t="s">
        <v>117</v>
      </c>
      <c r="B35" s="307"/>
      <c r="C35" s="307"/>
      <c r="D35" s="27"/>
      <c r="E35" s="39"/>
      <c r="F35" s="39"/>
      <c r="G35" s="39"/>
      <c r="H35" s="39"/>
      <c r="I35" s="39"/>
      <c r="J35" s="39"/>
      <c r="K35" s="39"/>
      <c r="L35" s="38"/>
    </row>
    <row r="36" spans="1:13" s="28" customFormat="1" ht="14.1" customHeight="1" x14ac:dyDescent="0.25">
      <c r="A36" s="308" t="s">
        <v>90</v>
      </c>
      <c r="B36" s="135"/>
      <c r="C36" s="135"/>
      <c r="D36" s="27"/>
      <c r="E36" s="39"/>
      <c r="F36" s="39"/>
      <c r="G36" s="39"/>
      <c r="H36" s="39"/>
      <c r="I36" s="39"/>
      <c r="J36" s="39"/>
      <c r="K36" s="39"/>
      <c r="L36" s="38"/>
    </row>
    <row r="37" spans="1:13" s="28" customFormat="1" ht="17.100000000000001" customHeight="1" x14ac:dyDescent="0.25">
      <c r="A37" s="130"/>
      <c r="B37" s="136" t="s">
        <v>91</v>
      </c>
      <c r="C37" s="137" t="s">
        <v>92</v>
      </c>
      <c r="D37" s="27"/>
      <c r="E37" s="262"/>
      <c r="F37" s="39"/>
      <c r="G37" s="39"/>
      <c r="H37" s="39"/>
      <c r="I37" s="39"/>
      <c r="J37" s="39"/>
      <c r="K37" s="39"/>
      <c r="L37" s="38"/>
    </row>
    <row r="38" spans="1:13" s="28" customFormat="1" ht="17.100000000000001" customHeight="1" x14ac:dyDescent="0.25">
      <c r="A38" s="130" t="s">
        <v>93</v>
      </c>
      <c r="B38" s="25"/>
      <c r="C38" s="26"/>
      <c r="D38" s="27"/>
      <c r="E38" s="262"/>
      <c r="F38" s="39"/>
      <c r="G38" s="39"/>
      <c r="H38" s="39"/>
      <c r="I38" s="39"/>
      <c r="J38" s="39"/>
      <c r="K38" s="39"/>
      <c r="L38" s="38"/>
    </row>
    <row r="39" spans="1:13" s="28" customFormat="1" ht="17.100000000000001" customHeight="1" x14ac:dyDescent="0.25">
      <c r="A39" s="130" t="s">
        <v>94</v>
      </c>
      <c r="B39" s="25"/>
      <c r="C39" s="26"/>
      <c r="D39" s="27"/>
      <c r="E39" s="39"/>
      <c r="F39" s="39"/>
      <c r="G39" s="39"/>
      <c r="H39" s="39"/>
      <c r="I39" s="39"/>
      <c r="J39" s="39"/>
      <c r="K39" s="39"/>
      <c r="L39" s="38"/>
    </row>
    <row r="40" spans="1:13" s="28" customFormat="1" ht="17.100000000000001" customHeight="1" x14ac:dyDescent="0.25">
      <c r="A40" s="130" t="s">
        <v>95</v>
      </c>
      <c r="B40" s="25"/>
      <c r="C40" s="26"/>
      <c r="D40" s="27"/>
      <c r="E40" s="39"/>
      <c r="F40" s="39"/>
      <c r="G40" s="39"/>
      <c r="H40" s="39"/>
      <c r="I40" s="39"/>
      <c r="J40" s="39"/>
      <c r="K40" s="39"/>
      <c r="L40" s="38"/>
    </row>
    <row r="41" spans="1:13" s="28" customFormat="1" ht="17.100000000000001" customHeight="1" x14ac:dyDescent="0.25">
      <c r="A41" s="130" t="s">
        <v>96</v>
      </c>
      <c r="B41" s="25"/>
      <c r="C41" s="26"/>
      <c r="D41" s="27"/>
      <c r="E41" s="39"/>
      <c r="F41" s="39"/>
      <c r="G41" s="39"/>
      <c r="H41" s="39"/>
      <c r="I41" s="39"/>
      <c r="J41" s="39"/>
      <c r="K41" s="39"/>
      <c r="L41" s="38"/>
    </row>
    <row r="42" spans="1:13" s="28" customFormat="1" ht="17.100000000000001" customHeight="1" x14ac:dyDescent="0.25">
      <c r="A42" s="130" t="s">
        <v>97</v>
      </c>
      <c r="B42" s="25"/>
      <c r="C42" s="26"/>
      <c r="D42" s="27"/>
      <c r="E42" s="39"/>
      <c r="F42" s="39"/>
      <c r="G42" s="39"/>
      <c r="H42" s="39"/>
      <c r="I42" s="39"/>
      <c r="J42" s="39"/>
      <c r="K42" s="39"/>
      <c r="L42" s="38"/>
    </row>
    <row r="43" spans="1:13" s="28" customFormat="1" ht="17.100000000000001" customHeight="1" x14ac:dyDescent="0.25">
      <c r="A43" s="294"/>
      <c r="B43" s="25"/>
      <c r="C43" s="26"/>
      <c r="D43" s="27"/>
      <c r="E43" s="39"/>
      <c r="F43" s="39"/>
      <c r="G43" s="39"/>
      <c r="H43" s="39"/>
      <c r="I43" s="39"/>
      <c r="J43" s="39"/>
      <c r="K43" s="39"/>
      <c r="L43" s="38"/>
    </row>
    <row r="44" spans="1:13" s="28" customFormat="1" ht="17.100000000000001" customHeight="1" x14ac:dyDescent="0.25">
      <c r="A44" s="294"/>
      <c r="B44" s="25"/>
      <c r="C44" s="26"/>
      <c r="D44" s="27"/>
      <c r="E44" s="39"/>
      <c r="F44" s="39"/>
      <c r="G44" s="39"/>
      <c r="H44" s="39"/>
      <c r="I44" s="39"/>
      <c r="J44" s="39"/>
      <c r="K44" s="39"/>
      <c r="L44" s="38"/>
    </row>
    <row r="45" spans="1:13" ht="16.5" thickBot="1" x14ac:dyDescent="0.3">
      <c r="A45" s="24" t="s">
        <v>98</v>
      </c>
      <c r="B45" s="66">
        <f>SUM(B38:B44)</f>
        <v>0</v>
      </c>
      <c r="C45" s="65">
        <f>SUM(C38:C44)</f>
        <v>0</v>
      </c>
      <c r="D45" s="27"/>
      <c r="E45" s="39"/>
      <c r="F45" s="39"/>
      <c r="G45" s="39"/>
      <c r="H45" s="39"/>
      <c r="I45" s="39"/>
      <c r="J45" s="39"/>
      <c r="K45" s="39"/>
      <c r="L45" s="38"/>
      <c r="M45" s="28"/>
    </row>
    <row r="46" spans="1:13" ht="15" x14ac:dyDescent="0.25">
      <c r="A46" s="21"/>
      <c r="B46" s="21"/>
      <c r="C46" s="21"/>
      <c r="D46" s="27"/>
      <c r="E46" s="39"/>
      <c r="F46" s="39"/>
      <c r="G46" s="39"/>
      <c r="H46" s="39"/>
      <c r="I46" s="39"/>
      <c r="J46" s="39"/>
      <c r="K46" s="39"/>
      <c r="L46" s="27"/>
    </row>
    <row r="47" spans="1:13" ht="15" x14ac:dyDescent="0.25">
      <c r="A47" s="21"/>
      <c r="B47" s="21"/>
      <c r="C47" s="21"/>
      <c r="D47" s="27"/>
      <c r="E47" s="39"/>
      <c r="F47" s="39"/>
      <c r="G47" s="39"/>
      <c r="H47" s="39"/>
      <c r="I47" s="39"/>
      <c r="J47" s="39"/>
      <c r="K47" s="39"/>
      <c r="L47" s="27"/>
    </row>
    <row r="48" spans="1:13" ht="15" x14ac:dyDescent="0.25">
      <c r="A48" s="21"/>
      <c r="B48" s="21"/>
      <c r="C48" s="21"/>
      <c r="D48" s="27"/>
      <c r="E48" s="39"/>
      <c r="F48" s="39"/>
      <c r="G48" s="39"/>
      <c r="H48" s="39"/>
      <c r="I48" s="39"/>
      <c r="J48" s="39"/>
      <c r="K48" s="39"/>
      <c r="L48" s="27"/>
    </row>
    <row r="49" spans="1:12" ht="15" x14ac:dyDescent="0.25">
      <c r="A49" s="27"/>
      <c r="B49" s="27"/>
      <c r="C49" s="27"/>
      <c r="D49" s="27"/>
      <c r="E49" s="39"/>
      <c r="F49" s="39"/>
      <c r="G49" s="39"/>
      <c r="H49" s="39"/>
      <c r="I49" s="39"/>
      <c r="J49" s="39"/>
      <c r="K49" s="39"/>
      <c r="L49" s="27"/>
    </row>
    <row r="50" spans="1:12" ht="15" x14ac:dyDescent="0.25">
      <c r="A50" s="27"/>
      <c r="B50" s="27"/>
      <c r="C50" s="27"/>
      <c r="D50" s="27"/>
      <c r="E50" s="39"/>
      <c r="F50" s="39"/>
      <c r="G50" s="39"/>
      <c r="H50" s="39"/>
      <c r="I50" s="39"/>
      <c r="J50" s="39"/>
      <c r="K50" s="39"/>
      <c r="L50" s="27"/>
    </row>
    <row r="51" spans="1:12" ht="15" x14ac:dyDescent="0.25">
      <c r="A51" s="27"/>
      <c r="B51" s="27"/>
      <c r="C51" s="27"/>
      <c r="D51" s="27"/>
      <c r="E51" s="39"/>
      <c r="F51" s="39"/>
      <c r="G51" s="39"/>
      <c r="H51" s="39"/>
      <c r="I51" s="39"/>
      <c r="J51" s="39"/>
      <c r="K51" s="39"/>
      <c r="L51" s="27"/>
    </row>
    <row r="52" spans="1:12" ht="15" x14ac:dyDescent="0.25">
      <c r="A52" s="27"/>
      <c r="B52" s="27"/>
      <c r="C52" s="27"/>
      <c r="D52" s="27"/>
      <c r="E52" s="39"/>
      <c r="F52" s="39"/>
      <c r="G52" s="39"/>
      <c r="H52" s="39"/>
      <c r="I52" s="39"/>
      <c r="J52" s="39"/>
      <c r="K52" s="39"/>
      <c r="L52" s="27"/>
    </row>
    <row r="53" spans="1:12" x14ac:dyDescent="0.2">
      <c r="E53" s="5"/>
      <c r="F53" s="5"/>
      <c r="G53" s="5"/>
      <c r="H53" s="5"/>
      <c r="I53" s="5"/>
      <c r="J53" s="5"/>
      <c r="K53" s="5"/>
    </row>
    <row r="54" spans="1:12" x14ac:dyDescent="0.2">
      <c r="E54" s="5"/>
      <c r="F54" s="5"/>
      <c r="G54" s="5"/>
      <c r="H54" s="5"/>
      <c r="I54" s="5"/>
      <c r="J54" s="5"/>
      <c r="K54" s="5"/>
    </row>
    <row r="55" spans="1:12" x14ac:dyDescent="0.2">
      <c r="E55" s="5"/>
      <c r="F55" s="5"/>
      <c r="G55" s="5"/>
      <c r="H55" s="5"/>
      <c r="I55" s="5"/>
      <c r="J55" s="5"/>
      <c r="K55" s="5"/>
    </row>
    <row r="64" spans="1:12" x14ac:dyDescent="0.2">
      <c r="F64" s="243"/>
    </row>
  </sheetData>
  <sheetProtection algorithmName="SHA-512" hashValue="xq4IZOllOKwRLyOjMUd+hZRY2FtueE+5zg4jYoVbAu4vau0FfUoxDQSgF2RqbXJ0pIlreQmcxbyEzSR2ebRXfQ==" saltValue="9h9SkHBphGFgak2IsMfqaA==" spinCount="100000" sheet="1" objects="1" scenarios="1" selectLockedCells="1"/>
  <printOptions horizontalCentered="1"/>
  <pageMargins left="0.19685039370078741" right="0.19685039370078741" top="0.11811023622047245" bottom="0.15748031496062992" header="0.11811023622047245" footer="0.31496062992125984"/>
  <pageSetup paperSize="9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 altText="Valintaruutu">
                <anchor moveWithCells="1">
                  <from>
                    <xdr:col>3</xdr:col>
                    <xdr:colOff>619125</xdr:colOff>
                    <xdr:row>2</xdr:row>
                    <xdr:rowOff>47625</xdr:rowOff>
                  </from>
                  <to>
                    <xdr:col>4</xdr:col>
                    <xdr:colOff>38100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 altText="Valintaruutu">
                <anchor moveWithCells="1">
                  <from>
                    <xdr:col>3</xdr:col>
                    <xdr:colOff>609600</xdr:colOff>
                    <xdr:row>3</xdr:row>
                    <xdr:rowOff>85725</xdr:rowOff>
                  </from>
                  <to>
                    <xdr:col>4</xdr:col>
                    <xdr:colOff>57150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D A A B Q S w M E F A A C A A g A M X U 7 V R o i I c 2 k A A A A 9 g A A A B I A H A B D b 2 5 m a W c v U G F j a 2 F n Z S 5 4 b W w g o h g A K K A U A A A A A A A A A A A A A A A A A A A A A A A A A A A A h Y 8 x C s I w G I W v U r I 3 S e M i 5 U 8 6 C I J g Q R D E N a R p G 2 x T a V L T u z l 4 J K 9 g R a t u j u 9 7 3 / D e / X q D b G y b 6 K J 7 Z z r L U Y I p i r R V X W F s x d H g y 3 i J M g E 7 q U 6 y 0 t E k W 5 e O r u C o 9 v 6 c E h J C w G G B u 7 4 i j N K E H P P t X t W 6 l e g j m / 9 y b K z z 0 i q N B B x e Y w T D C W W Y 0 W k T k B l C b u x X Y F P 3 b H 8 g r I b G D 7 0 W p Y n X G y B z B P L + I B 5 Q S w M E F A A C A A g A M X U 7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1 O 1 V n 9 Z L N r A A A A O I A A A A T A B w A R m 9 y b X V s Y X M v U 2 V j d G l v b j E u b S C i G A A o o B Q A A A A A A A A A A A A A A A A A A A A A A A A A A A B 1 j b E K g z A Y h P d A 3 i G k i 4 I I z u I k 3 d o u C h 3 E I e p f l M Q k x D + g i G / T N + m L N S B 0 6 y 0 H x 9 1 3 C / Q 4 G c 2 q 0 7 O c E k q W U T g Y W C 2 8 8 l K a j B V M A V L C g m 6 f 9 z h A S K 5 r D y o t v X O g 8 W m c 7 I y R U b w 3 D z F D w X 9 j 3 h 5 N a T S G V p u c j A u / e 4 + A 6 B l u m 7 U T D 7 x a d A r S 2 g m 9 v I y b S 6 P 8 r O v N w h K d n 8 m + 8 0 o 4 I S H j S R h a Y A g r H k d M y a T / k f M v U E s B A i 0 A F A A C A A g A M X U 7 V R o i I c 2 k A A A A 9 g A A A B I A A A A A A A A A A A A A A A A A A A A A A E N v b m Z p Z y 9 Q Y W N r Y W d l L n h t b F B L A Q I t A B Q A A g A I A D F 1 O 1 U P y u m r p A A A A O k A A A A T A A A A A A A A A A A A A A A A A P A A A A B b Q 2 9 u d G V u d F 9 U e X B l c 1 0 u e G 1 s U E s B A i 0 A F A A C A A g A M X U 7 V W f 1 k s 2 s A A A A 4 g A A A B M A A A A A A A A A A A A A A A A A 4 Q E A A E Z v c m 1 1 b G F z L 1 N l Y 3 R p b 2 4 x L m 1 Q S w U G A A A A A A M A A w D C A A A A 2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g c A A A A A A A C 4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U 2 l p c n R 5 b W l u Z W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N 1 Q x M T o 0 M T o y M y 4 x N D Y 2 O D U 5 W i I g L z 4 8 R W 5 0 c n k g V H l w Z T 0 i R m l s b E N v b H V t b l R 5 c G V z I i B W Y W x 1 Z T 0 i c 0 J n P T 0 i I C 8 + P E V u d H J 5 I F R 5 c G U 9 I k Z p b G x D b 2 x 1 b W 5 O Y W 1 l c y I g V m F s d W U 9 I n N b J n F 1 b 3 Q 7 U 2 F y Y W t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1 a 2 t v M S 9 B d X R v U m V t b 3 Z l Z E N v b H V t b n M x L n t T Y X J h a 2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d W x 1 a 2 t v M S 9 B d X R v U m V t b 3 Z l Z E N v b H V t b n M x L n t T Y X J h a 2 U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X V s d W t r b z E v T C V D M y V B N G h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S 9 N d X V 0 Z X R 0 d S U y M H R 5 e X B w a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c B J F U 8 7 q J T r 3 V J x f z i X e W A A A A A A I A A A A A A A N m A A D A A A A A E A A A A H 9 3 8 2 O / d D v y c E P 0 r T F N 2 w Y A A A A A B I A A A K A A A A A Q A A A A A j 6 o I U z S V Q E e q a w B d Q J B O 1 A A A A D X I i c u W t G G k C B X m K e 3 J p Q s L n B V A Y 7 q S c x v 5 Z Q j l S 8 z d 1 v + c E G p 0 W J l V M 6 k L 3 f 3 Q A + x 8 a E 0 9 s Z H W a M g X u S 8 0 e Y 8 J Q s j m x e I W 2 7 s M i R b M d G h z B Q A A A D O H V e m O 7 4 9 N 0 1 p H r / y 6 + H h c O 5 w G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C8B3C191F29DE418C712BBCEC954AFD" ma:contentTypeVersion="6" ma:contentTypeDescription="Luo uusi asiakirja." ma:contentTypeScope="" ma:versionID="535217185662da4a4d82cceddb118723">
  <xsd:schema xmlns:xsd="http://www.w3.org/2001/XMLSchema" xmlns:xs="http://www.w3.org/2001/XMLSchema" xmlns:p="http://schemas.microsoft.com/office/2006/metadata/properties" xmlns:ns2="6b439191-df4a-45df-8019-8ea2dbfbe430" xmlns:ns3="796933a7-05c4-4c9f-a9db-9502a065f417" targetNamespace="http://schemas.microsoft.com/office/2006/metadata/properties" ma:root="true" ma:fieldsID="cd7894266be2072c7deafa56d4e1547d" ns2:_="" ns3:_="">
    <xsd:import namespace="6b439191-df4a-45df-8019-8ea2dbfbe430"/>
    <xsd:import namespace="796933a7-05c4-4c9f-a9db-9502a065f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39191-df4a-45df-8019-8ea2dbfbe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933a7-05c4-4c9f-a9db-9502a065f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CAD62F-A3AA-4C6B-BC35-AECDDB4C565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18DBE48-039C-4E4F-B006-0014DE3CF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39191-df4a-45df-8019-8ea2dbfbe430"/>
    <ds:schemaRef ds:uri="796933a7-05c4-4c9f-a9db-9502a065f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3B1035-5351-43FC-9848-FC2E7CD4F8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F3FF72-8D27-4279-91AA-524BC92CED6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96933a7-05c4-4c9f-a9db-9502a065f41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b439191-df4a-45df-8019-8ea2dbfbe43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Tosiasialliset kustannukset</vt:lpstr>
      <vt:lpstr>Palkkaselvityskooste</vt:lpstr>
      <vt:lpstr>Lomapalkkojen selvityskooste</vt:lpstr>
      <vt:lpstr>alkaen</vt:lpstr>
      <vt:lpstr>'Tosiasialliset kustannukset'!Print_Area</vt:lpstr>
    </vt:vector>
  </TitlesOfParts>
  <Manager/>
  <Company>Pohjois-Karjalan maakuntaliitto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AKKE maksatushakemuksen taustalomake 2C</dc:title>
  <dc:subject>Palkat tosiasiallisin kustannuksin</dc:subject>
  <dc:creator>Jämsä Leena</dc:creator>
  <cp:keywords>AKKE</cp:keywords>
  <dc:description/>
  <cp:lastModifiedBy>Mahonen Sirpa</cp:lastModifiedBy>
  <cp:revision/>
  <cp:lastPrinted>2023-05-15T10:32:22Z</cp:lastPrinted>
  <dcterms:created xsi:type="dcterms:W3CDTF">2022-09-09T06:41:32Z</dcterms:created>
  <dcterms:modified xsi:type="dcterms:W3CDTF">2024-02-28T13:37:36Z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0x0101008C8B3C191F29DE418C712BBCEC954AFD</vt:lpwstr>
  </property>
</Properties>
</file>