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ila T (kopioitu P-asemalta)\TEOLLISUUSYRITYSREKISTERI 2025\6) Nettisivuille\"/>
    </mc:Choice>
  </mc:AlternateContent>
  <xr:revisionPtr revIDLastSave="0" documentId="13_ncr:1_{329183C4-3F48-49A3-B237-FE4D2E01080D}" xr6:coauthVersionLast="47" xr6:coauthVersionMax="47" xr10:uidLastSave="{00000000-0000-0000-0000-000000000000}"/>
  <bookViews>
    <workbookView xWindow="8595" yWindow="3840" windowWidth="19185" windowHeight="12060" xr2:uid="{00000000-000D-0000-FFFF-FFFF00000000}"/>
  </bookViews>
  <sheets>
    <sheet name="päätoimialoittain 2024-2025" sheetId="2" r:id="rId1"/>
    <sheet name="päätoimialoitt 2019-2020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G6" i="2" s="1"/>
  <c r="F7" i="2"/>
  <c r="G7" i="2" s="1"/>
  <c r="F8" i="2"/>
  <c r="G8" i="2" s="1"/>
  <c r="F9" i="2"/>
  <c r="G9" i="2" s="1"/>
  <c r="F5" i="2"/>
  <c r="G5" i="2" s="1"/>
  <c r="D10" i="2"/>
  <c r="E10" i="2"/>
  <c r="F10" i="2" l="1"/>
  <c r="G10" i="2"/>
  <c r="I13" i="1"/>
  <c r="J13" i="1" s="1"/>
  <c r="I5" i="1"/>
  <c r="J5" i="1" s="1"/>
  <c r="I7" i="1"/>
  <c r="J7" i="1" s="1"/>
  <c r="I9" i="1"/>
  <c r="J9" i="1" s="1"/>
  <c r="I11" i="1"/>
  <c r="J11" i="1" s="1"/>
  <c r="I15" i="1"/>
  <c r="J15" i="1" s="1"/>
</calcChain>
</file>

<file path=xl/sharedStrings.xml><?xml version="1.0" encoding="utf-8"?>
<sst xmlns="http://schemas.openxmlformats.org/spreadsheetml/2006/main" count="29" uniqueCount="16">
  <si>
    <t>Muutos</t>
  </si>
  <si>
    <t>Metalliteollisuus</t>
  </si>
  <si>
    <t xml:space="preserve">Metsäteollisuus  </t>
  </si>
  <si>
    <t>Kumi- ja muoviteollisuus</t>
  </si>
  <si>
    <t>Elintarviketeollisuus</t>
  </si>
  <si>
    <t>Muut</t>
  </si>
  <si>
    <t>Yhteensä</t>
  </si>
  <si>
    <t>TOL 2008</t>
  </si>
  <si>
    <t>24-30, 33</t>
  </si>
  <si>
    <t>16-17, 31</t>
  </si>
  <si>
    <t>10-11</t>
  </si>
  <si>
    <t xml:space="preserve">               Teolliset työpaikat päätoimialoittain (31.12.)</t>
  </si>
  <si>
    <t>%</t>
  </si>
  <si>
    <t>abs.</t>
  </si>
  <si>
    <t>Lähde: Pohjois-Karjalan maakuntaliiton teollisuusyritysrekisteri</t>
  </si>
  <si>
    <t>Teolliset työpaikat päätoimialoittain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</si>
</sst>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"/>
    <numFmt numFmtId="165" formatCode="\-0"/>
    <numFmt numFmtId="166" formatCode="0.0"/>
  </numFmts>
  <fonts count="14" x14ac:knownFonts="1">
    <font>
      <sz val="10"/>
      <name val="MS Sans Serif"/>
    </font>
    <font>
      <sz val="8"/>
      <name val="MS Sans Serif"/>
    </font>
    <font>
      <b/>
      <sz val="24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b/>
      <sz val="10"/>
      <name val="Times New Roman"/>
      <family val="1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9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/>
    <xf numFmtId="164" fontId="4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right"/>
    </xf>
    <xf numFmtId="3" fontId="7" fillId="3" borderId="0" xfId="0" applyNumberFormat="1" applyFont="1" applyFill="1"/>
    <xf numFmtId="1" fontId="7" fillId="3" borderId="0" xfId="0" applyNumberFormat="1" applyFont="1" applyFill="1"/>
    <xf numFmtId="0" fontId="7" fillId="3" borderId="0" xfId="0" applyNumberFormat="1" applyFont="1" applyFill="1"/>
    <xf numFmtId="0" fontId="7" fillId="2" borderId="0" xfId="0" applyNumberFormat="1" applyFont="1" applyFill="1"/>
    <xf numFmtId="49" fontId="7" fillId="3" borderId="0" xfId="0" applyNumberFormat="1" applyFont="1" applyFill="1" applyAlignment="1">
      <alignment horizontal="right"/>
    </xf>
    <xf numFmtId="165" fontId="7" fillId="2" borderId="0" xfId="0" applyNumberFormat="1" applyFont="1" applyFill="1"/>
    <xf numFmtId="3" fontId="4" fillId="2" borderId="0" xfId="0" applyNumberFormat="1" applyFont="1" applyFill="1"/>
    <xf numFmtId="0" fontId="0" fillId="4" borderId="0" xfId="0" applyFill="1"/>
    <xf numFmtId="0" fontId="7" fillId="2" borderId="0" xfId="0" applyFont="1" applyFill="1" applyAlignment="1">
      <alignment horizontal="right" wrapText="1"/>
    </xf>
    <xf numFmtId="166" fontId="7" fillId="3" borderId="0" xfId="0" applyNumberFormat="1" applyFont="1" applyFill="1"/>
    <xf numFmtId="3" fontId="0" fillId="4" borderId="0" xfId="0" applyNumberFormat="1" applyFill="1"/>
    <xf numFmtId="0" fontId="2" fillId="5" borderId="0" xfId="0" applyFont="1" applyFill="1"/>
    <xf numFmtId="0" fontId="5" fillId="5" borderId="0" xfId="0" applyFont="1" applyFill="1"/>
    <xf numFmtId="0" fontId="3" fillId="5" borderId="0" xfId="0" applyFont="1" applyFill="1"/>
    <xf numFmtId="0" fontId="4" fillId="5" borderId="0" xfId="0" applyFont="1" applyFill="1"/>
    <xf numFmtId="3" fontId="4" fillId="5" borderId="0" xfId="0" applyNumberFormat="1" applyFont="1" applyFill="1"/>
    <xf numFmtId="164" fontId="4" fillId="5" borderId="0" xfId="0" applyNumberFormat="1" applyFont="1" applyFill="1"/>
    <xf numFmtId="0" fontId="8" fillId="4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1" fillId="5" borderId="0" xfId="0" applyFont="1" applyFill="1"/>
    <xf numFmtId="0" fontId="9" fillId="4" borderId="0" xfId="0" applyFont="1" applyFill="1"/>
    <xf numFmtId="0" fontId="10" fillId="4" borderId="0" xfId="0" applyFont="1" applyFill="1" applyAlignment="1">
      <alignment horizontal="right"/>
    </xf>
    <xf numFmtId="0" fontId="10" fillId="4" borderId="0" xfId="0" applyFont="1" applyFill="1"/>
    <xf numFmtId="3" fontId="10" fillId="4" borderId="0" xfId="0" applyNumberFormat="1" applyFont="1" applyFill="1"/>
    <xf numFmtId="3" fontId="9" fillId="4" borderId="0" xfId="0" applyNumberFormat="1" applyFont="1" applyFill="1"/>
    <xf numFmtId="166" fontId="9" fillId="4" borderId="0" xfId="0" applyNumberFormat="1" applyFont="1" applyFill="1"/>
    <xf numFmtId="49" fontId="10" fillId="4" borderId="0" xfId="0" applyNumberFormat="1" applyFont="1" applyFill="1" applyAlignment="1">
      <alignment horizontal="right"/>
    </xf>
    <xf numFmtId="0" fontId="12" fillId="5" borderId="0" xfId="0" applyFont="1" applyFill="1"/>
    <xf numFmtId="1" fontId="10" fillId="4" borderId="0" xfId="0" applyNumberFormat="1" applyFont="1" applyFill="1"/>
    <xf numFmtId="166" fontId="10" fillId="4" borderId="0" xfId="0" applyNumberFormat="1" applyFont="1" applyFill="1"/>
    <xf numFmtId="0" fontId="6" fillId="5" borderId="0" xfId="0" applyFont="1" applyFill="1" applyAlignment="1">
      <alignment vertical="top"/>
    </xf>
    <xf numFmtId="0" fontId="9" fillId="5" borderId="0" xfId="0" applyFont="1" applyFill="1" applyAlignment="1">
      <alignment vertical="top"/>
    </xf>
    <xf numFmtId="0" fontId="10" fillId="5" borderId="0" xfId="0" applyFont="1" applyFill="1" applyAlignment="1">
      <alignment horizontal="right" vertical="top"/>
    </xf>
    <xf numFmtId="0" fontId="10" fillId="5" borderId="0" xfId="0" applyFont="1" applyFill="1" applyAlignment="1">
      <alignment vertical="top"/>
    </xf>
    <xf numFmtId="0" fontId="9" fillId="5" borderId="0" xfId="0" applyFont="1" applyFill="1" applyAlignment="1">
      <alignment horizontal="right" vertical="top"/>
    </xf>
    <xf numFmtId="0" fontId="9" fillId="5" borderId="0" xfId="0" applyFont="1" applyFill="1" applyAlignment="1">
      <alignment horizontal="right" vertical="top" wrapText="1"/>
    </xf>
    <xf numFmtId="0" fontId="12" fillId="5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4" fillId="5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9966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15</xdr:row>
      <xdr:rowOff>121920</xdr:rowOff>
    </xdr:from>
    <xdr:to>
      <xdr:col>2</xdr:col>
      <xdr:colOff>1009650</xdr:colOff>
      <xdr:row>15</xdr:row>
      <xdr:rowOff>298450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87325" y="4433570"/>
          <a:ext cx="4073525" cy="1765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i-FI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Lähde: Pohjois-Karjalan maakuntaliiton teollisuusyritysrekisteri</a:t>
          </a:r>
          <a:endParaRPr lang="fi-FI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3999-B74E-4D17-AF51-B169859C8866}">
  <dimension ref="A1:AU270"/>
  <sheetViews>
    <sheetView tabSelected="1" zoomScale="80" zoomScaleNormal="80" workbookViewId="0"/>
  </sheetViews>
  <sheetFormatPr defaultRowHeight="12.75" x14ac:dyDescent="0.2"/>
  <cols>
    <col min="1" max="1" width="2.28515625" customWidth="1"/>
    <col min="2" max="2" width="30.140625" customWidth="1"/>
    <col min="3" max="3" width="11.5703125" customWidth="1"/>
    <col min="4" max="4" width="11.140625" customWidth="1"/>
    <col min="5" max="5" width="13.140625" customWidth="1"/>
    <col min="6" max="6" width="11.7109375" customWidth="1"/>
    <col min="7" max="7" width="8.5703125" customWidth="1"/>
    <col min="8" max="8" width="2" customWidth="1"/>
    <col min="9" max="9" width="2.5703125" customWidth="1"/>
  </cols>
  <sheetData>
    <row r="1" spans="1:47" s="18" customFormat="1" ht="12" customHeight="1" x14ac:dyDescent="0.4">
      <c r="A1" s="22"/>
      <c r="B1" s="22"/>
      <c r="C1" s="22"/>
      <c r="D1" s="22"/>
      <c r="E1" s="22"/>
      <c r="F1" s="22"/>
      <c r="G1" s="22"/>
      <c r="H1" s="22"/>
      <c r="I1" s="22"/>
    </row>
    <row r="2" spans="1:47" s="18" customFormat="1" ht="66" customHeight="1" x14ac:dyDescent="0.4">
      <c r="A2" s="22"/>
      <c r="B2" s="50" t="s">
        <v>15</v>
      </c>
      <c r="C2" s="51"/>
      <c r="D2" s="51"/>
      <c r="E2" s="51"/>
      <c r="F2" s="51"/>
      <c r="G2" s="51"/>
      <c r="H2" s="51"/>
      <c r="I2" s="22"/>
    </row>
    <row r="3" spans="1:47" s="18" customFormat="1" ht="27" x14ac:dyDescent="0.35">
      <c r="A3" s="23"/>
      <c r="B3" s="29"/>
      <c r="C3" s="30" t="s">
        <v>7</v>
      </c>
      <c r="D3" s="29">
        <v>2024</v>
      </c>
      <c r="E3" s="29">
        <v>2025</v>
      </c>
      <c r="F3" s="52" t="s">
        <v>0</v>
      </c>
      <c r="G3" s="53"/>
      <c r="H3" s="53"/>
      <c r="I3" s="53"/>
    </row>
    <row r="4" spans="1:47" s="49" customFormat="1" ht="26.1" customHeight="1" x14ac:dyDescent="0.2">
      <c r="A4" s="42"/>
      <c r="B4" s="43"/>
      <c r="C4" s="44"/>
      <c r="D4" s="45"/>
      <c r="E4" s="45"/>
      <c r="F4" s="46" t="s">
        <v>13</v>
      </c>
      <c r="G4" s="47" t="s">
        <v>12</v>
      </c>
      <c r="H4" s="45"/>
      <c r="I4" s="48"/>
    </row>
    <row r="5" spans="1:47" s="18" customFormat="1" ht="25.5" x14ac:dyDescent="0.35">
      <c r="A5" s="24"/>
      <c r="B5" s="32" t="s">
        <v>1</v>
      </c>
      <c r="C5" s="33" t="s">
        <v>8</v>
      </c>
      <c r="D5" s="35">
        <v>4361</v>
      </c>
      <c r="E5" s="35">
        <v>4439</v>
      </c>
      <c r="F5" s="40">
        <f>E5-D5</f>
        <v>78</v>
      </c>
      <c r="G5" s="41">
        <f>F5*100/E5</f>
        <v>1.757152511826988</v>
      </c>
      <c r="H5" s="34"/>
      <c r="I5" s="39"/>
      <c r="K5" s="21"/>
    </row>
    <row r="6" spans="1:47" s="18" customFormat="1" ht="25.5" x14ac:dyDescent="0.35">
      <c r="A6" s="24"/>
      <c r="B6" s="32" t="s">
        <v>2</v>
      </c>
      <c r="C6" s="33" t="s">
        <v>9</v>
      </c>
      <c r="D6" s="35">
        <v>1709</v>
      </c>
      <c r="E6" s="35">
        <v>1652</v>
      </c>
      <c r="F6" s="40">
        <f t="shared" ref="F6:F10" si="0">E6-D6</f>
        <v>-57</v>
      </c>
      <c r="G6" s="41">
        <f t="shared" ref="G6:G10" si="1">F6*100/E6</f>
        <v>-3.4503631961259078</v>
      </c>
      <c r="H6" s="34"/>
      <c r="I6" s="39"/>
    </row>
    <row r="7" spans="1:47" s="18" customFormat="1" ht="25.5" x14ac:dyDescent="0.35">
      <c r="A7" s="24"/>
      <c r="B7" s="32" t="s">
        <v>3</v>
      </c>
      <c r="C7" s="33">
        <v>22</v>
      </c>
      <c r="D7" s="35">
        <v>1516</v>
      </c>
      <c r="E7" s="35">
        <v>1420</v>
      </c>
      <c r="F7" s="40">
        <f t="shared" si="0"/>
        <v>-96</v>
      </c>
      <c r="G7" s="41">
        <f t="shared" si="1"/>
        <v>-6.76056338028169</v>
      </c>
      <c r="H7" s="34"/>
      <c r="I7" s="39"/>
    </row>
    <row r="8" spans="1:47" s="18" customFormat="1" ht="25.5" x14ac:dyDescent="0.35">
      <c r="A8" s="24"/>
      <c r="B8" s="32" t="s">
        <v>4</v>
      </c>
      <c r="C8" s="38" t="s">
        <v>10</v>
      </c>
      <c r="D8" s="35">
        <v>1098</v>
      </c>
      <c r="E8" s="35">
        <v>1156</v>
      </c>
      <c r="F8" s="40">
        <f t="shared" si="0"/>
        <v>58</v>
      </c>
      <c r="G8" s="41">
        <f t="shared" si="1"/>
        <v>5.0173010380622838</v>
      </c>
      <c r="H8" s="34"/>
      <c r="I8" s="39"/>
    </row>
    <row r="9" spans="1:47" s="18" customFormat="1" ht="25.5" x14ac:dyDescent="0.35">
      <c r="A9" s="24"/>
      <c r="B9" s="32" t="s">
        <v>5</v>
      </c>
      <c r="C9" s="33"/>
      <c r="D9" s="35">
        <v>1926</v>
      </c>
      <c r="E9" s="35">
        <v>1898</v>
      </c>
      <c r="F9" s="40">
        <f t="shared" si="0"/>
        <v>-28</v>
      </c>
      <c r="G9" s="41">
        <f t="shared" si="1"/>
        <v>-1.4752370916754478</v>
      </c>
      <c r="H9" s="34"/>
      <c r="I9" s="39"/>
    </row>
    <row r="10" spans="1:47" s="18" customFormat="1" ht="25.5" x14ac:dyDescent="0.35">
      <c r="A10" s="24"/>
      <c r="B10" s="32" t="s">
        <v>6</v>
      </c>
      <c r="C10" s="33"/>
      <c r="D10" s="36">
        <f>SUM(D5:D9)</f>
        <v>10610</v>
      </c>
      <c r="E10" s="36">
        <f>SUM(E5:E9)</f>
        <v>10565</v>
      </c>
      <c r="F10" s="40">
        <f t="shared" si="0"/>
        <v>-45</v>
      </c>
      <c r="G10" s="37">
        <f t="shared" si="1"/>
        <v>-0.42593469001419781</v>
      </c>
      <c r="H10" s="32"/>
      <c r="I10" s="31"/>
      <c r="J10" s="21"/>
    </row>
    <row r="11" spans="1:47" s="18" customFormat="1" ht="21.95" customHeight="1" x14ac:dyDescent="0.35">
      <c r="A11" s="23"/>
      <c r="B11" s="54"/>
      <c r="C11" s="54"/>
      <c r="D11" s="26"/>
      <c r="E11" s="25"/>
      <c r="F11" s="27"/>
      <c r="G11" s="27"/>
      <c r="H11" s="25"/>
      <c r="I11" s="23"/>
      <c r="K11" s="21"/>
    </row>
    <row r="12" spans="1:47" ht="15" x14ac:dyDescent="0.2">
      <c r="A12" s="18"/>
      <c r="B12" s="2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</row>
    <row r="13" spans="1:47" x14ac:dyDescent="0.2">
      <c r="A13" s="18"/>
      <c r="B13" s="18"/>
      <c r="C13" s="18"/>
      <c r="D13" s="18"/>
      <c r="E13" s="21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</row>
    <row r="14" spans="1:47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</row>
    <row r="15" spans="1:47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</row>
    <row r="16" spans="1:47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</row>
    <row r="17" spans="1:47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</row>
    <row r="18" spans="1:47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</row>
    <row r="19" spans="1:47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</row>
    <row r="20" spans="1:47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</row>
    <row r="21" spans="1:47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</row>
    <row r="22" spans="1:47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</row>
    <row r="23" spans="1:47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47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1:47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1:47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</row>
    <row r="36" spans="1:47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1:47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</row>
    <row r="38" spans="1:4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1:47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1:47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1:47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1:47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1:47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</row>
    <row r="44" spans="1:47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1:47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</row>
    <row r="46" spans="1:47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1:47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</row>
    <row r="48" spans="1:47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1:47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</row>
    <row r="50" spans="1:47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spans="1:47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</row>
    <row r="52" spans="1:4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spans="1:4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</row>
    <row r="54" spans="1:47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</row>
    <row r="55" spans="1:4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</row>
    <row r="56" spans="1:4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</row>
    <row r="57" spans="1:47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</row>
    <row r="58" spans="1:4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spans="1:47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</row>
    <row r="60" spans="1:47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47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47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47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47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1:24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1:24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1:24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1:24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1:24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1:24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1:24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1:24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1:24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1:24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1:24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1:24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1:24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1:24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1:24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1:24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1:24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1:24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1:24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1:24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1:24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1:24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1:24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1:24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1:24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1:24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1:24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1:24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1:24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1:24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1:24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1:24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1:24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1:24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1:24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1:24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1:24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1:24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1:24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1:24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1:24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1:24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1:24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1:24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1:24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1:24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1:24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1:24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1:24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1:24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1:24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1:24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1:24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1:24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1:24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1:24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1:24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1:24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1:24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1:24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1:24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1:24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1:24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1:24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1:24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1:24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1:24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1:24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1:24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1:24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1:24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1:24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1:24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1:24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1:24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1:24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1:24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1:24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1:24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1:24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1:24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1:24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1:24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1:24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1:24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1:24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1:24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1:24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1:24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1:24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1:24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1:24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1:24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1:24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1:24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1:24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1:24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1:24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1:24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</sheetData>
  <mergeCells count="3">
    <mergeCell ref="B2:H2"/>
    <mergeCell ref="F3:I3"/>
    <mergeCell ref="B11:C1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5"/>
  <sheetViews>
    <sheetView zoomScale="80" zoomScaleNormal="80" workbookViewId="0">
      <selection activeCell="C1" sqref="C1:F1048576"/>
    </sheetView>
  </sheetViews>
  <sheetFormatPr defaultRowHeight="12.75" x14ac:dyDescent="0.2"/>
  <cols>
    <col min="1" max="1" width="2.28515625" customWidth="1"/>
    <col min="2" max="2" width="44.28515625" customWidth="1"/>
    <col min="3" max="3" width="18.5703125" customWidth="1"/>
    <col min="4" max="4" width="0" hidden="1" customWidth="1"/>
    <col min="5" max="6" width="1.5703125" customWidth="1"/>
    <col min="7" max="7" width="11.140625" customWidth="1"/>
    <col min="8" max="8" width="13.140625" customWidth="1"/>
    <col min="9" max="9" width="11.7109375" customWidth="1"/>
    <col min="10" max="10" width="8.5703125" customWidth="1"/>
    <col min="11" max="11" width="2" customWidth="1"/>
    <col min="12" max="12" width="2.5703125" customWidth="1"/>
  </cols>
  <sheetData>
    <row r="1" spans="1:50" ht="12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0" ht="30" x14ac:dyDescent="0.4">
      <c r="A2" s="1"/>
      <c r="B2" s="56" t="s">
        <v>11</v>
      </c>
      <c r="C2" s="57"/>
      <c r="D2" s="57"/>
      <c r="E2" s="57"/>
      <c r="F2" s="57"/>
      <c r="G2" s="57"/>
      <c r="H2" s="57"/>
      <c r="I2" s="57"/>
      <c r="J2" s="57"/>
      <c r="K2" s="57"/>
      <c r="L2" s="1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27" x14ac:dyDescent="0.35">
      <c r="A3" s="2"/>
      <c r="B3" s="7"/>
      <c r="C3" s="8" t="s">
        <v>7</v>
      </c>
      <c r="D3" s="7">
        <v>2001</v>
      </c>
      <c r="E3" s="7"/>
      <c r="F3" s="7"/>
      <c r="G3" s="7">
        <v>2019</v>
      </c>
      <c r="H3" s="7">
        <v>2020</v>
      </c>
      <c r="I3" s="58" t="s">
        <v>0</v>
      </c>
      <c r="J3" s="59"/>
      <c r="K3" s="59"/>
      <c r="L3" s="59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0" ht="20.25" x14ac:dyDescent="0.3">
      <c r="A4" s="4"/>
      <c r="B4" s="7"/>
      <c r="C4" s="8"/>
      <c r="D4" s="7"/>
      <c r="E4" s="7"/>
      <c r="F4" s="7"/>
      <c r="G4" s="7"/>
      <c r="H4" s="7"/>
      <c r="I4" s="8" t="s">
        <v>13</v>
      </c>
      <c r="J4" s="19" t="s">
        <v>12</v>
      </c>
      <c r="K4" s="7"/>
      <c r="L4" s="4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0" ht="25.5" x14ac:dyDescent="0.35">
      <c r="A5" s="5"/>
      <c r="B5" s="9" t="s">
        <v>1</v>
      </c>
      <c r="C5" s="10" t="s">
        <v>8</v>
      </c>
      <c r="D5" s="11">
        <v>3827</v>
      </c>
      <c r="E5" s="9"/>
      <c r="F5" s="9"/>
      <c r="G5" s="11">
        <v>4778</v>
      </c>
      <c r="H5" s="11">
        <v>4792</v>
      </c>
      <c r="I5" s="12">
        <f>H5-G5</f>
        <v>14</v>
      </c>
      <c r="J5" s="20">
        <f>I5*100/G5</f>
        <v>0.29300962745918796</v>
      </c>
      <c r="K5" s="9"/>
      <c r="L5" s="5"/>
      <c r="M5" s="18"/>
      <c r="N5" s="21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0" ht="20.25" x14ac:dyDescent="0.3">
      <c r="A6" s="4"/>
      <c r="B6" s="7"/>
      <c r="C6" s="8"/>
      <c r="D6" s="7"/>
      <c r="E6" s="7"/>
      <c r="F6" s="7"/>
      <c r="G6" s="7"/>
      <c r="H6" s="7"/>
      <c r="I6" s="7"/>
      <c r="J6" s="7"/>
      <c r="K6" s="7"/>
      <c r="L6" s="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pans="1:50" ht="25.5" x14ac:dyDescent="0.35">
      <c r="A7" s="5"/>
      <c r="B7" s="9" t="s">
        <v>2</v>
      </c>
      <c r="C7" s="10" t="s">
        <v>9</v>
      </c>
      <c r="D7" s="11">
        <v>3313</v>
      </c>
      <c r="E7" s="9"/>
      <c r="F7" s="9"/>
      <c r="G7" s="11">
        <v>1630</v>
      </c>
      <c r="H7" s="11">
        <v>1693</v>
      </c>
      <c r="I7" s="13">
        <f>H7-G7</f>
        <v>63</v>
      </c>
      <c r="J7" s="20">
        <f>I7*100/G7</f>
        <v>3.8650306748466257</v>
      </c>
      <c r="K7" s="9"/>
      <c r="L7" s="5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pans="1:50" ht="20.25" x14ac:dyDescent="0.3">
      <c r="A8" s="4"/>
      <c r="B8" s="7"/>
      <c r="C8" s="8"/>
      <c r="D8" s="7"/>
      <c r="E8" s="7"/>
      <c r="F8" s="7"/>
      <c r="G8" s="7"/>
      <c r="H8" s="7"/>
      <c r="I8" s="14"/>
      <c r="J8" s="14"/>
      <c r="K8" s="7"/>
      <c r="L8" s="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pans="1:50" ht="25.5" x14ac:dyDescent="0.35">
      <c r="A9" s="5"/>
      <c r="B9" s="9" t="s">
        <v>3</v>
      </c>
      <c r="C9" s="10">
        <v>22</v>
      </c>
      <c r="D9" s="11">
        <v>2121</v>
      </c>
      <c r="E9" s="9"/>
      <c r="F9" s="9"/>
      <c r="G9" s="11">
        <v>1235</v>
      </c>
      <c r="H9" s="11">
        <v>1329</v>
      </c>
      <c r="I9" s="13">
        <f>H9-G9</f>
        <v>94</v>
      </c>
      <c r="J9" s="20">
        <f>I9*100/G9</f>
        <v>7.6113360323886639</v>
      </c>
      <c r="K9" s="9"/>
      <c r="L9" s="5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pans="1:50" ht="20.25" x14ac:dyDescent="0.3">
      <c r="A10" s="4"/>
      <c r="B10" s="7"/>
      <c r="C10" s="8"/>
      <c r="D10" s="7"/>
      <c r="E10" s="7"/>
      <c r="F10" s="7"/>
      <c r="G10" s="7"/>
      <c r="H10" s="7"/>
      <c r="I10" s="14"/>
      <c r="J10" s="14"/>
      <c r="K10" s="7"/>
      <c r="L10" s="4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pans="1:50" ht="25.5" x14ac:dyDescent="0.35">
      <c r="A11" s="5"/>
      <c r="B11" s="9" t="s">
        <v>4</v>
      </c>
      <c r="C11" s="15" t="s">
        <v>10</v>
      </c>
      <c r="D11" s="9">
        <v>1007</v>
      </c>
      <c r="E11" s="9"/>
      <c r="F11" s="9"/>
      <c r="G11" s="11">
        <v>1066</v>
      </c>
      <c r="H11" s="11">
        <v>984</v>
      </c>
      <c r="I11" s="13">
        <f>H11-G11</f>
        <v>-82</v>
      </c>
      <c r="J11" s="20">
        <f>I11*100/G11</f>
        <v>-7.6923076923076925</v>
      </c>
      <c r="K11" s="9"/>
      <c r="L11" s="5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pans="1:50" ht="20.25" x14ac:dyDescent="0.3">
      <c r="A12" s="4"/>
      <c r="B12" s="7"/>
      <c r="C12" s="8"/>
      <c r="D12" s="7"/>
      <c r="E12" s="7"/>
      <c r="F12" s="7"/>
      <c r="G12" s="7"/>
      <c r="H12" s="7"/>
      <c r="I12" s="14"/>
      <c r="J12" s="14"/>
      <c r="K12" s="7"/>
      <c r="L12" s="4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0" ht="25.5" x14ac:dyDescent="0.35">
      <c r="A13" s="5"/>
      <c r="B13" s="9" t="s">
        <v>5</v>
      </c>
      <c r="C13" s="10"/>
      <c r="D13" s="11">
        <v>1668</v>
      </c>
      <c r="E13" s="9"/>
      <c r="F13" s="9"/>
      <c r="G13" s="11">
        <v>2380</v>
      </c>
      <c r="H13" s="11">
        <v>2443</v>
      </c>
      <c r="I13" s="12">
        <f>H13-G13</f>
        <v>63</v>
      </c>
      <c r="J13" s="20">
        <f>I13*100/G13</f>
        <v>2.6470588235294117</v>
      </c>
      <c r="K13" s="9"/>
      <c r="L13" s="5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0" ht="20.25" x14ac:dyDescent="0.3">
      <c r="A14" s="4"/>
      <c r="B14" s="7"/>
      <c r="C14" s="8"/>
      <c r="D14" s="7"/>
      <c r="E14" s="7"/>
      <c r="F14" s="7"/>
      <c r="G14" s="7"/>
      <c r="H14" s="7"/>
      <c r="I14" s="16"/>
      <c r="J14" s="16"/>
      <c r="K14" s="7"/>
      <c r="L14" s="4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pans="1:50" ht="25.5" x14ac:dyDescent="0.35">
      <c r="A15" s="5"/>
      <c r="B15" s="9" t="s">
        <v>6</v>
      </c>
      <c r="C15" s="10"/>
      <c r="D15" s="11">
        <v>13424</v>
      </c>
      <c r="E15" s="9"/>
      <c r="F15" s="9"/>
      <c r="G15" s="11">
        <v>11089</v>
      </c>
      <c r="H15" s="11">
        <v>11241</v>
      </c>
      <c r="I15" s="11">
        <f>H15-G15</f>
        <v>152</v>
      </c>
      <c r="J15" s="20">
        <f>I15*100/G15</f>
        <v>1.3707277482189557</v>
      </c>
      <c r="K15" s="9"/>
      <c r="L15" s="5"/>
      <c r="M15" s="21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pans="1:50" ht="31.5" customHeight="1" x14ac:dyDescent="0.35">
      <c r="A16" s="2"/>
      <c r="B16" s="55"/>
      <c r="C16" s="55"/>
      <c r="D16" s="55"/>
      <c r="E16" s="55"/>
      <c r="F16" s="3"/>
      <c r="G16" s="17"/>
      <c r="H16" s="3"/>
      <c r="I16" s="6"/>
      <c r="J16" s="6"/>
      <c r="K16" s="3"/>
      <c r="L16" s="2"/>
      <c r="M16" s="18"/>
      <c r="N16" s="21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pans="1:50" x14ac:dyDescent="0.2">
      <c r="A18" s="18"/>
      <c r="B18" s="18"/>
      <c r="C18" s="18"/>
      <c r="D18" s="18"/>
      <c r="E18" s="18"/>
      <c r="F18" s="18"/>
      <c r="G18" s="18"/>
      <c r="H18" s="21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pans="1:50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pans="1:50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pans="1:50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50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pans="1:50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  <row r="44" spans="1:50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</row>
    <row r="45" spans="1:50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</row>
    <row r="46" spans="1:50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</row>
    <row r="47" spans="1:50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</row>
    <row r="48" spans="1:50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</row>
    <row r="49" spans="1:50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</row>
    <row r="50" spans="1:50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</row>
    <row r="51" spans="1:50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</row>
    <row r="52" spans="1:50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</row>
    <row r="53" spans="1:50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</row>
    <row r="54" spans="1:50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</row>
    <row r="55" spans="1:50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</row>
    <row r="56" spans="1:50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</row>
    <row r="57" spans="1:50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</row>
    <row r="58" spans="1:50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</row>
    <row r="59" spans="1:50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</row>
    <row r="60" spans="1:50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</row>
    <row r="61" spans="1:50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</row>
    <row r="62" spans="1:50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</row>
    <row r="63" spans="1:50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</row>
    <row r="64" spans="1:50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</row>
    <row r="65" spans="1:27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1:27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1:27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1:27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1:27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1:27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1:27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1:27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1:27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1:27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1:27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1:27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1:27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1:27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1:27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</sheetData>
  <mergeCells count="3">
    <mergeCell ref="B16:E16"/>
    <mergeCell ref="B2:K2"/>
    <mergeCell ref="I3:L3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päätoimialoittain 2024-2025</vt:lpstr>
      <vt:lpstr>päätoimialoitt 2019-2020</vt:lpstr>
    </vt:vector>
  </TitlesOfParts>
  <Company>PKL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ailat</dc:creator>
  <cp:lastModifiedBy>Silvennoinen Hanna</cp:lastModifiedBy>
  <cp:lastPrinted>2018-03-13T13:02:58Z</cp:lastPrinted>
  <dcterms:created xsi:type="dcterms:W3CDTF">2008-03-14T06:38:19Z</dcterms:created>
  <dcterms:modified xsi:type="dcterms:W3CDTF">2026-06-10T08:48:33Z</dcterms:modified>
</cp:coreProperties>
</file>